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Sheet1!$A$4:$T$98</definedName>
  </definedNames>
  <calcPr calcId="144525"/>
</workbook>
</file>

<file path=xl/sharedStrings.xml><?xml version="1.0" encoding="utf-8"?>
<sst xmlns="http://schemas.openxmlformats.org/spreadsheetml/2006/main" count="692" uniqueCount="346">
  <si>
    <t>附件7-2</t>
  </si>
  <si>
    <t xml:space="preserve"> </t>
  </si>
  <si>
    <t>产业以奖代补项目验收汇总表（第九批）</t>
  </si>
  <si>
    <t>(规模：亩、户、头、羽、只；金额：元)</t>
  </si>
  <si>
    <t>序号</t>
  </si>
  <si>
    <t>乡镇</t>
  </si>
  <si>
    <t>行政村</t>
  </si>
  <si>
    <t>自然村(屯)</t>
  </si>
  <si>
    <t>户主姓名</t>
  </si>
  <si>
    <t>户属性</t>
  </si>
  <si>
    <t>家庭人口(人)</t>
  </si>
  <si>
    <t>产业名称</t>
  </si>
  <si>
    <t>实施地点</t>
  </si>
  <si>
    <t>核定规模数</t>
  </si>
  <si>
    <t>核定奖补金额</t>
  </si>
  <si>
    <t>合计核定金额</t>
  </si>
  <si>
    <t>本年度已获奖补情况</t>
  </si>
  <si>
    <t>备注</t>
  </si>
  <si>
    <t>新坪镇</t>
  </si>
  <si>
    <t>长滩村</t>
  </si>
  <si>
    <t>杨梅屯</t>
  </si>
  <si>
    <t>黄通林</t>
  </si>
  <si>
    <t>2018年脱贫户</t>
  </si>
  <si>
    <t>甜糯玉米</t>
  </si>
  <si>
    <t>新坪镇长滩村杨梅屯</t>
  </si>
  <si>
    <t>鸡</t>
  </si>
  <si>
    <t>黄通文</t>
  </si>
  <si>
    <t>2014年脱贫户</t>
  </si>
  <si>
    <t>蜜蜂</t>
  </si>
  <si>
    <t>大瑶村</t>
  </si>
  <si>
    <t>黄豆坪屯</t>
  </si>
  <si>
    <t>覃积玉</t>
  </si>
  <si>
    <t>2016年脱贫户</t>
  </si>
  <si>
    <t>黄豆坪</t>
  </si>
  <si>
    <t xml:space="preserve">  </t>
  </si>
  <si>
    <t>鱼</t>
  </si>
  <si>
    <t>凤岗村</t>
  </si>
  <si>
    <t>新村屯</t>
  </si>
  <si>
    <t>江树勤</t>
  </si>
  <si>
    <t>2015年脱贫户</t>
  </si>
  <si>
    <t>第7批已申报315元，共申报915元</t>
  </si>
  <si>
    <t>大乐山屯</t>
  </si>
  <si>
    <t>廖清干</t>
  </si>
  <si>
    <t>第2、7批已申报2160元，共申报2532元</t>
  </si>
  <si>
    <t>冷水屯</t>
  </si>
  <si>
    <t>林凤章</t>
  </si>
  <si>
    <t>2019年脱贫户</t>
  </si>
  <si>
    <t>广福村</t>
  </si>
  <si>
    <t>官田屯</t>
  </si>
  <si>
    <t>莫怀永</t>
  </si>
  <si>
    <t>第7批已申报840元，共申报1020元</t>
  </si>
  <si>
    <t>覃武明</t>
  </si>
  <si>
    <t>猪</t>
  </si>
  <si>
    <t>第7批已申报768元，共申报1188元</t>
  </si>
  <si>
    <t>三界屯</t>
  </si>
  <si>
    <t>吴桂富</t>
  </si>
  <si>
    <t>2017年脱贫户</t>
  </si>
  <si>
    <t>第7批已申报1920元，共申报2316元</t>
  </si>
  <si>
    <t>土角屯</t>
  </si>
  <si>
    <t>韦代琼</t>
  </si>
  <si>
    <t>根茎薯芋类-马蹄</t>
  </si>
  <si>
    <t>汉田村</t>
  </si>
  <si>
    <t>车田铺屯</t>
  </si>
  <si>
    <t>肖艺业</t>
  </si>
  <si>
    <t>边缘易致贫户</t>
  </si>
  <si>
    <t>兰墩屯</t>
  </si>
  <si>
    <t>覃绪祥</t>
  </si>
  <si>
    <t>第4批已申报640元，共申报3840元</t>
  </si>
  <si>
    <t>双和村</t>
  </si>
  <si>
    <t>牛练屯</t>
  </si>
  <si>
    <t>丘瑞炳</t>
  </si>
  <si>
    <t>叶菜类（油菜）</t>
  </si>
  <si>
    <t>牛练</t>
  </si>
  <si>
    <t>第1、4、6、7、8批已申报4416元，共申报4896元</t>
  </si>
  <si>
    <t>鲁仙屯</t>
  </si>
  <si>
    <t>韦芳荣</t>
  </si>
  <si>
    <t>3</t>
  </si>
  <si>
    <t>根茎薯芋类(马蹄)</t>
  </si>
  <si>
    <t>鲁仙</t>
  </si>
  <si>
    <t>第4批已申报240元，共申报720元</t>
  </si>
  <si>
    <t>小石凳屯</t>
  </si>
  <si>
    <t>林雪章</t>
  </si>
  <si>
    <t>5</t>
  </si>
  <si>
    <t>鸭</t>
  </si>
  <si>
    <t>小石凳</t>
  </si>
  <si>
    <t>第2、6、7批已申报882元，共申报1362元</t>
  </si>
  <si>
    <t>兴坪社区</t>
  </si>
  <si>
    <t>街上屯</t>
  </si>
  <si>
    <t>蔡传德</t>
  </si>
  <si>
    <t>芳村屯</t>
  </si>
  <si>
    <t>蔡明武</t>
  </si>
  <si>
    <t>第7批已申报240元，共申报840元</t>
  </si>
  <si>
    <t>下苏屯</t>
  </si>
  <si>
    <t>韦保荣</t>
  </si>
  <si>
    <t>韦嗣明</t>
  </si>
  <si>
    <t>根茎薯芋类（马蹄）</t>
  </si>
  <si>
    <t>韦嗣学</t>
  </si>
  <si>
    <t>突发严重困难户</t>
  </si>
  <si>
    <t>桂东村</t>
  </si>
  <si>
    <t>许家屯</t>
  </si>
  <si>
    <t>钟新会</t>
  </si>
  <si>
    <t>第4、8批已申报1680元，共申报2400元</t>
  </si>
  <si>
    <t>黄竹村</t>
  </si>
  <si>
    <t>水井屯</t>
  </si>
  <si>
    <t>赵群珍</t>
  </si>
  <si>
    <t>中药材-黄桅子</t>
  </si>
  <si>
    <t>第5批已申报1600元，共申报3600元</t>
  </si>
  <si>
    <t>东昌镇</t>
  </si>
  <si>
    <t>环河村</t>
  </si>
  <si>
    <t>下车屯</t>
  </si>
  <si>
    <t>韦火学</t>
  </si>
  <si>
    <t>2015年退出户</t>
  </si>
  <si>
    <t>第四批已申请540元，合计申请1404元</t>
  </si>
  <si>
    <t>民强村</t>
  </si>
  <si>
    <t>东善屯</t>
  </si>
  <si>
    <t>韦自江</t>
  </si>
  <si>
    <t>叶菜类-大白菜</t>
  </si>
  <si>
    <t>第五批已申请1260元， 第七批已申请1560元，合计申请3720元</t>
  </si>
  <si>
    <t>滩头村</t>
  </si>
  <si>
    <t>滩头屯</t>
  </si>
  <si>
    <t>黄履定</t>
  </si>
  <si>
    <t>第四批已申请2896元，合计申请4496元</t>
  </si>
  <si>
    <t>黄发光</t>
  </si>
  <si>
    <t>百香果</t>
  </si>
  <si>
    <t>八珠屯</t>
  </si>
  <si>
    <t>黄菊初</t>
  </si>
  <si>
    <t>2014年退出户</t>
  </si>
  <si>
    <t>邹香富</t>
  </si>
  <si>
    <t>户主：刘守春</t>
  </si>
  <si>
    <t>黄必初</t>
  </si>
  <si>
    <t>岭面屯</t>
  </si>
  <si>
    <t>黄新强</t>
  </si>
  <si>
    <t>根茎薯芋类-萝卜</t>
  </si>
  <si>
    <t>第五批已申请1760元，第八批已申报1088元，合计申请4768元</t>
  </si>
  <si>
    <t>修仁镇</t>
  </si>
  <si>
    <t>大榕村</t>
  </si>
  <si>
    <t>柘村屯</t>
  </si>
  <si>
    <t>梁启忠</t>
  </si>
  <si>
    <t>福旺村</t>
  </si>
  <si>
    <t>上卜头屯</t>
  </si>
  <si>
    <t>赖天富</t>
  </si>
  <si>
    <t>家禽类-鸡</t>
  </si>
  <si>
    <t>已获3668元</t>
  </si>
  <si>
    <t>家禽类-鸭</t>
  </si>
  <si>
    <t>念村村</t>
  </si>
  <si>
    <t>小黄洞屯</t>
  </si>
  <si>
    <t>张发海</t>
  </si>
  <si>
    <t>黄洞屯</t>
  </si>
  <si>
    <t>平村村</t>
  </si>
  <si>
    <t>卜崇屯</t>
  </si>
  <si>
    <t>周玉超</t>
  </si>
  <si>
    <t>已获384元</t>
  </si>
  <si>
    <t>平村屯</t>
  </si>
  <si>
    <t>潘小琴</t>
  </si>
  <si>
    <t>已获2579.2元</t>
  </si>
  <si>
    <t>三诰村</t>
  </si>
  <si>
    <t>大合江屯</t>
  </si>
  <si>
    <t>李精桥</t>
  </si>
  <si>
    <t>根茎薯芋类-芋头</t>
  </si>
  <si>
    <t>李克来</t>
  </si>
  <si>
    <t>豆类-荷兰豆</t>
  </si>
  <si>
    <t>已获3240元</t>
  </si>
  <si>
    <t>茄果类-茄子</t>
  </si>
  <si>
    <t>青山镇</t>
  </si>
  <si>
    <t>青山社区</t>
  </si>
  <si>
    <t>兴贤路</t>
  </si>
  <si>
    <t>张安林</t>
  </si>
  <si>
    <t>马蹄</t>
  </si>
  <si>
    <t>青山社区兴贤路</t>
  </si>
  <si>
    <t>永华村</t>
  </si>
  <si>
    <t>料潭屯</t>
  </si>
  <si>
    <t>莫忠林</t>
  </si>
  <si>
    <t>葱蒜</t>
  </si>
  <si>
    <t>永华村料潭屯</t>
  </si>
  <si>
    <t>庆阳屯</t>
  </si>
  <si>
    <t>陈玉现</t>
  </si>
  <si>
    <t>永华村庆阳屯</t>
  </si>
  <si>
    <t>三联村</t>
  </si>
  <si>
    <t>大岩屯</t>
  </si>
  <si>
    <t>覃自武</t>
  </si>
  <si>
    <t>三联村大岩屯</t>
  </si>
  <si>
    <t>第四批已获600元</t>
  </si>
  <si>
    <t>杜莫镇</t>
  </si>
  <si>
    <t>上龙村</t>
  </si>
  <si>
    <t>板发屯</t>
  </si>
  <si>
    <t>韦继华</t>
  </si>
  <si>
    <t>第四批申报960元，第七批申报480元。</t>
  </si>
  <si>
    <t>金鸡村</t>
  </si>
  <si>
    <t>东寨屯</t>
  </si>
  <si>
    <t>覃玉珍</t>
  </si>
  <si>
    <t>第七批申报360元</t>
  </si>
  <si>
    <t>马江屯</t>
  </si>
  <si>
    <t>潘启有</t>
  </si>
  <si>
    <t>优质稻</t>
  </si>
  <si>
    <t>韦开兴</t>
  </si>
  <si>
    <t>2020年脱贫户</t>
  </si>
  <si>
    <t>第五批768元，第七批1440元，第八批申报240元。</t>
  </si>
  <si>
    <t>古要屯</t>
  </si>
  <si>
    <t>潘宗奎</t>
  </si>
  <si>
    <t>第五批申报832元</t>
  </si>
  <si>
    <t>龙珠村</t>
  </si>
  <si>
    <t>谢家厂屯</t>
  </si>
  <si>
    <t>谢振谦</t>
  </si>
  <si>
    <t>谢家厂</t>
  </si>
  <si>
    <t>第四批申报704元，第七批申报864元。</t>
  </si>
  <si>
    <t>谢振木</t>
  </si>
  <si>
    <t>第四批申报120元，第七批申报420元。</t>
  </si>
  <si>
    <t>内屯厦屯</t>
  </si>
  <si>
    <t>陆光照</t>
  </si>
  <si>
    <t>内屯厦</t>
  </si>
  <si>
    <t>第四批申报918元，第七批申报1099.2元。</t>
  </si>
  <si>
    <t>拱桥屯</t>
  </si>
  <si>
    <t>吴海贵</t>
  </si>
  <si>
    <t>第四批申报1507.2元，第七批申报1280元。</t>
  </si>
  <si>
    <t>外屯厦屯</t>
  </si>
  <si>
    <t>黄广华</t>
  </si>
  <si>
    <t>外屯厦</t>
  </si>
  <si>
    <t>第四批申报1200元，第七批申报960元。</t>
  </si>
  <si>
    <t>大山湾屯</t>
  </si>
  <si>
    <t>周莲芳</t>
  </si>
  <si>
    <t>大山湾</t>
  </si>
  <si>
    <t>第四批已申报1056元,第七批申报1904元。</t>
  </si>
  <si>
    <t>杜莫社区</t>
  </si>
  <si>
    <t>杜莫街屯</t>
  </si>
  <si>
    <t>李全明</t>
  </si>
  <si>
    <t>杜莫社区杜莫街屯</t>
  </si>
  <si>
    <t>第四批已申报2464元，第五批已申报1536元，第七批已申报448元</t>
  </si>
  <si>
    <t>莫丕婷</t>
  </si>
  <si>
    <t>李军</t>
  </si>
  <si>
    <t>寨村村</t>
  </si>
  <si>
    <t>琵琶屯</t>
  </si>
  <si>
    <t>韦经芳</t>
  </si>
  <si>
    <t>第四批已申报648元，第七批828元。</t>
  </si>
  <si>
    <t>水葫芦屯</t>
  </si>
  <si>
    <t>李登强</t>
  </si>
  <si>
    <t>根茎薯芋类—马蹄</t>
  </si>
  <si>
    <t>第五批已申报656元，第七批申报1008元。</t>
  </si>
  <si>
    <t>六部村</t>
  </si>
  <si>
    <t>余家屯</t>
  </si>
  <si>
    <t>余顺贞</t>
  </si>
  <si>
    <t>第五批申报320元，第八批申报2000元。</t>
  </si>
  <si>
    <t>霍家屯</t>
  </si>
  <si>
    <t>霍金</t>
  </si>
  <si>
    <t>第五批申报1200元，第八批申报1000元。</t>
  </si>
  <si>
    <t>茶城乡</t>
  </si>
  <si>
    <t>文德村</t>
  </si>
  <si>
    <t>石村屯</t>
  </si>
  <si>
    <t>黎吉山</t>
  </si>
  <si>
    <t>45只</t>
  </si>
  <si>
    <t>周家屯</t>
  </si>
  <si>
    <t>周泽高</t>
  </si>
  <si>
    <t>25只</t>
  </si>
  <si>
    <t>0.5亩</t>
  </si>
  <si>
    <t>屯留村</t>
  </si>
  <si>
    <t>料洞屯</t>
  </si>
  <si>
    <t>黎振学</t>
  </si>
  <si>
    <t>马蹄（根茎薯芋类）</t>
  </si>
  <si>
    <t>1.74亩</t>
  </si>
  <si>
    <t>坪社村</t>
  </si>
  <si>
    <t>坪社屯</t>
  </si>
  <si>
    <t>李运林</t>
  </si>
  <si>
    <t>20只</t>
  </si>
  <si>
    <t>31只</t>
  </si>
  <si>
    <t>六桥屯</t>
  </si>
  <si>
    <t>黎永飞</t>
  </si>
  <si>
    <t>修仁镇横水村张家屯</t>
  </si>
  <si>
    <t>1.5亩</t>
  </si>
  <si>
    <t>蒲芦瑶族乡</t>
  </si>
  <si>
    <t>黎村村</t>
  </si>
  <si>
    <t>田头屯</t>
  </si>
  <si>
    <t>邓化文</t>
  </si>
  <si>
    <t>万全村</t>
  </si>
  <si>
    <t>桃树脚屯</t>
  </si>
  <si>
    <t>李金亮</t>
  </si>
  <si>
    <t>桃树脚</t>
  </si>
  <si>
    <t>20羽</t>
  </si>
  <si>
    <t>户主庞有才</t>
  </si>
  <si>
    <t>14箱</t>
  </si>
  <si>
    <t>双江镇</t>
  </si>
  <si>
    <t>永福村</t>
  </si>
  <si>
    <t>上洲屯</t>
  </si>
  <si>
    <t>张千玉</t>
  </si>
  <si>
    <t>蜂</t>
  </si>
  <si>
    <t>上洲</t>
  </si>
  <si>
    <t>双安村</t>
  </si>
  <si>
    <t>高枧屯</t>
  </si>
  <si>
    <t>黄新才</t>
  </si>
  <si>
    <t>根茎薯芋类--马蹄</t>
  </si>
  <si>
    <t>双安村高枧屯</t>
  </si>
  <si>
    <t>韦金英</t>
  </si>
  <si>
    <t>花篢镇</t>
  </si>
  <si>
    <t>花篢社区</t>
  </si>
  <si>
    <t>下岭脚屯</t>
  </si>
  <si>
    <t>谢敬才</t>
  </si>
  <si>
    <t>5亩</t>
  </si>
  <si>
    <t>江华村</t>
  </si>
  <si>
    <t>下潘屯</t>
  </si>
  <si>
    <t>莫建连</t>
  </si>
  <si>
    <t>3.5亩</t>
  </si>
  <si>
    <t>申请人为户主之子莫佩海</t>
  </si>
  <si>
    <t>大同村</t>
  </si>
  <si>
    <t>龙虎屯</t>
  </si>
  <si>
    <t>蒙培德</t>
  </si>
  <si>
    <t>4.3亩</t>
  </si>
  <si>
    <t>申请人为户主之子蒙修孝</t>
  </si>
  <si>
    <t>花篢村屯</t>
  </si>
  <si>
    <t>谢常友</t>
  </si>
  <si>
    <t>2头</t>
  </si>
  <si>
    <t>第七批已获得1120元，共申报2440元</t>
  </si>
  <si>
    <t>相仕村</t>
  </si>
  <si>
    <t>相仕屯</t>
  </si>
  <si>
    <t>莫新华</t>
  </si>
  <si>
    <t>21羽</t>
  </si>
  <si>
    <t>第六批已获得1190.4元，共申报1442.4元</t>
  </si>
  <si>
    <t>大安村</t>
  </si>
  <si>
    <t>上普陀屯</t>
  </si>
  <si>
    <t>肖星喜</t>
  </si>
  <si>
    <t>30羽</t>
  </si>
  <si>
    <t>第四批已获得2280元，共申报2550元</t>
  </si>
  <si>
    <t>李华生</t>
  </si>
  <si>
    <t>花卉苗木-枳壳</t>
  </si>
  <si>
    <t>1亩</t>
  </si>
  <si>
    <t>第六批已获得2560元，共申报3120元</t>
  </si>
  <si>
    <t>练有才</t>
  </si>
  <si>
    <t>福灵村</t>
  </si>
  <si>
    <t>白滩屯</t>
  </si>
  <si>
    <t>韦修雄</t>
  </si>
  <si>
    <t>1.3亩</t>
  </si>
  <si>
    <t>侯家屯</t>
  </si>
  <si>
    <t>侯国兰</t>
  </si>
  <si>
    <t>第三批已获得800元，共申报1040元。</t>
  </si>
  <si>
    <t>大江村</t>
  </si>
  <si>
    <t>大碑屯</t>
  </si>
  <si>
    <t>陆现美</t>
  </si>
  <si>
    <t>50羽</t>
  </si>
  <si>
    <t>蒙永渠</t>
  </si>
  <si>
    <t>大同村龙虎屯</t>
  </si>
  <si>
    <t>34羽</t>
  </si>
  <si>
    <t>谢月珍</t>
  </si>
  <si>
    <t>相仕村侯家屯</t>
  </si>
  <si>
    <t>大塘镇</t>
  </si>
  <si>
    <t>苏结村</t>
  </si>
  <si>
    <t>老里冲屯</t>
  </si>
  <si>
    <t>唐世强</t>
  </si>
  <si>
    <t>黄巧林</t>
  </si>
  <si>
    <t>1024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</si>
</sst>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10"/>
      <name val="宋体"/>
      <charset val="134"/>
      <scheme val="minor"/>
    </font>
    <font>
      <b/>
      <sz val="22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8"/>
  <sheetViews>
    <sheetView tabSelected="1" topLeftCell="A83" workbookViewId="0">
      <selection activeCell="L78" sqref="L78:L80"/>
    </sheetView>
  </sheetViews>
  <sheetFormatPr defaultColWidth="9" defaultRowHeight="13.5"/>
  <cols>
    <col min="1" max="1" width="6.125" style="2" customWidth="1"/>
    <col min="2" max="3" width="9.625" style="3" customWidth="1"/>
    <col min="4" max="4" width="10.25" style="4" customWidth="1"/>
    <col min="5" max="5" width="10" style="5" customWidth="1"/>
    <col min="6" max="6" width="16.875" style="5" customWidth="1"/>
    <col min="7" max="7" width="8.125" style="5" customWidth="1"/>
    <col min="8" max="8" width="19.5" style="2" customWidth="1"/>
    <col min="9" max="9" width="19.25" style="2" customWidth="1"/>
    <col min="10" max="10" width="9.75" style="6" customWidth="1"/>
    <col min="11" max="11" width="9.375" style="6"/>
    <col min="12" max="12" width="8.25" style="7" customWidth="1"/>
    <col min="13" max="13" width="24.5" style="5" customWidth="1"/>
    <col min="14" max="14" width="19.125" style="8" customWidth="1"/>
    <col min="15" max="16384" width="9" style="5"/>
  </cols>
  <sheetData>
    <row r="1" ht="22.5" spans="1:14">
      <c r="A1" s="9" t="s">
        <v>0</v>
      </c>
      <c r="B1" s="9"/>
      <c r="C1" s="9"/>
      <c r="E1" s="4"/>
      <c r="F1" s="10"/>
      <c r="G1" s="4"/>
      <c r="H1" s="3"/>
      <c r="I1" s="3"/>
      <c r="J1" s="32"/>
      <c r="K1" s="32"/>
      <c r="L1" s="33" t="s">
        <v>1</v>
      </c>
      <c r="M1" s="34"/>
      <c r="N1" s="35"/>
    </row>
    <row r="2" ht="27" spans="1:14">
      <c r="A2" s="11" t="s">
        <v>2</v>
      </c>
      <c r="B2" s="11"/>
      <c r="C2" s="11"/>
      <c r="D2" s="12"/>
      <c r="E2" s="11"/>
      <c r="F2" s="11"/>
      <c r="G2" s="11"/>
      <c r="H2" s="11"/>
      <c r="I2" s="11"/>
      <c r="J2" s="36"/>
      <c r="K2" s="36"/>
      <c r="L2" s="37"/>
      <c r="M2" s="11"/>
      <c r="N2" s="38"/>
    </row>
    <row r="3" ht="19.5" spans="1:14">
      <c r="A3" s="13" t="s">
        <v>3</v>
      </c>
      <c r="B3" s="13"/>
      <c r="C3" s="13"/>
      <c r="D3" s="14"/>
      <c r="E3" s="15"/>
      <c r="F3" s="16"/>
      <c r="G3" s="15"/>
      <c r="H3" s="13"/>
      <c r="I3" s="13"/>
      <c r="J3" s="39"/>
      <c r="K3" s="39"/>
      <c r="L3" s="40"/>
      <c r="M3" s="41"/>
      <c r="N3" s="42"/>
    </row>
    <row r="4" ht="28.5" spans="1:14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7" t="s">
        <v>12</v>
      </c>
      <c r="J4" s="43" t="s">
        <v>13</v>
      </c>
      <c r="K4" s="43" t="s">
        <v>14</v>
      </c>
      <c r="L4" s="43" t="s">
        <v>15</v>
      </c>
      <c r="M4" s="44" t="s">
        <v>16</v>
      </c>
      <c r="N4" s="17" t="s">
        <v>17</v>
      </c>
    </row>
    <row r="5" ht="30" customHeight="1" spans="1:14">
      <c r="A5" s="18">
        <f>COUNTA($A$4:A4)</f>
        <v>1</v>
      </c>
      <c r="B5" s="17" t="s">
        <v>18</v>
      </c>
      <c r="C5" s="19" t="s">
        <v>19</v>
      </c>
      <c r="D5" s="19" t="s">
        <v>20</v>
      </c>
      <c r="E5" s="19" t="s">
        <v>21</v>
      </c>
      <c r="F5" s="17" t="s">
        <v>22</v>
      </c>
      <c r="G5" s="19">
        <v>3</v>
      </c>
      <c r="H5" s="20" t="s">
        <v>23</v>
      </c>
      <c r="I5" s="17" t="s">
        <v>24</v>
      </c>
      <c r="J5" s="17">
        <v>1.5</v>
      </c>
      <c r="K5" s="17">
        <v>480</v>
      </c>
      <c r="L5" s="17">
        <v>1080</v>
      </c>
      <c r="M5" s="17"/>
      <c r="N5" s="17"/>
    </row>
    <row r="6" ht="30" customHeight="1" spans="1:14">
      <c r="A6" s="21"/>
      <c r="B6" s="22"/>
      <c r="C6" s="19"/>
      <c r="D6" s="19"/>
      <c r="E6" s="19"/>
      <c r="F6" s="22"/>
      <c r="G6" s="19"/>
      <c r="H6" s="23" t="s">
        <v>25</v>
      </c>
      <c r="I6" s="17" t="s">
        <v>24</v>
      </c>
      <c r="J6" s="19">
        <v>50</v>
      </c>
      <c r="K6" s="19">
        <v>600</v>
      </c>
      <c r="L6" s="22"/>
      <c r="M6" s="22"/>
      <c r="N6" s="22"/>
    </row>
    <row r="7" ht="30" customHeight="1" spans="1:14">
      <c r="A7" s="24">
        <f>COUNTA($A$4:A6)</f>
        <v>2</v>
      </c>
      <c r="B7" s="19" t="s">
        <v>18</v>
      </c>
      <c r="C7" s="19" t="s">
        <v>19</v>
      </c>
      <c r="D7" s="19" t="s">
        <v>20</v>
      </c>
      <c r="E7" s="19" t="s">
        <v>26</v>
      </c>
      <c r="F7" s="19" t="s">
        <v>27</v>
      </c>
      <c r="G7" s="19">
        <v>2</v>
      </c>
      <c r="H7" s="19" t="s">
        <v>28</v>
      </c>
      <c r="I7" s="19" t="s">
        <v>24</v>
      </c>
      <c r="J7" s="19">
        <v>15</v>
      </c>
      <c r="K7" s="19">
        <v>2250</v>
      </c>
      <c r="L7" s="19">
        <v>2250</v>
      </c>
      <c r="M7" s="19"/>
      <c r="N7" s="19"/>
    </row>
    <row r="8" ht="25" customHeight="1" spans="1:20">
      <c r="A8" s="18">
        <f>COUNTA($A$4:A7)</f>
        <v>3</v>
      </c>
      <c r="B8" s="17" t="s">
        <v>18</v>
      </c>
      <c r="C8" s="19" t="s">
        <v>29</v>
      </c>
      <c r="D8" s="19" t="s">
        <v>30</v>
      </c>
      <c r="E8" s="25" t="s">
        <v>31</v>
      </c>
      <c r="F8" s="19" t="s">
        <v>32</v>
      </c>
      <c r="G8" s="19">
        <v>3</v>
      </c>
      <c r="H8" s="19" t="s">
        <v>23</v>
      </c>
      <c r="I8" s="19" t="s">
        <v>33</v>
      </c>
      <c r="J8" s="19">
        <v>2</v>
      </c>
      <c r="K8" s="19">
        <v>640</v>
      </c>
      <c r="L8" s="19">
        <v>896</v>
      </c>
      <c r="M8" s="19"/>
      <c r="N8" s="19"/>
      <c r="T8" s="5" t="s">
        <v>34</v>
      </c>
    </row>
    <row r="9" ht="25" customHeight="1" spans="1:14">
      <c r="A9" s="21"/>
      <c r="B9" s="22"/>
      <c r="C9" s="19"/>
      <c r="D9" s="19"/>
      <c r="E9" s="25"/>
      <c r="F9" s="19"/>
      <c r="G9" s="19"/>
      <c r="H9" s="19" t="s">
        <v>35</v>
      </c>
      <c r="I9" s="19" t="s">
        <v>33</v>
      </c>
      <c r="J9" s="19">
        <v>0.4</v>
      </c>
      <c r="K9" s="19">
        <v>256</v>
      </c>
      <c r="L9" s="19"/>
      <c r="M9" s="19"/>
      <c r="N9" s="19"/>
    </row>
    <row r="10" ht="30" customHeight="1" spans="1:14">
      <c r="A10" s="24">
        <f>COUNTA($A$4:A9)</f>
        <v>4</v>
      </c>
      <c r="B10" s="19" t="s">
        <v>18</v>
      </c>
      <c r="C10" s="19" t="s">
        <v>36</v>
      </c>
      <c r="D10" s="19" t="s">
        <v>37</v>
      </c>
      <c r="E10" s="19" t="s">
        <v>38</v>
      </c>
      <c r="F10" s="19" t="s">
        <v>39</v>
      </c>
      <c r="G10" s="19">
        <v>2</v>
      </c>
      <c r="H10" s="19" t="s">
        <v>23</v>
      </c>
      <c r="I10" s="19" t="s">
        <v>37</v>
      </c>
      <c r="J10" s="19">
        <v>2.5</v>
      </c>
      <c r="K10" s="19">
        <v>600</v>
      </c>
      <c r="L10" s="19">
        <v>600</v>
      </c>
      <c r="M10" s="19" t="s">
        <v>40</v>
      </c>
      <c r="N10" s="19"/>
    </row>
    <row r="11" ht="30" customHeight="1" spans="1:14">
      <c r="A11" s="24">
        <f>COUNTA($A$4:A10)</f>
        <v>5</v>
      </c>
      <c r="B11" s="19" t="s">
        <v>18</v>
      </c>
      <c r="C11" s="19" t="s">
        <v>36</v>
      </c>
      <c r="D11" s="19" t="s">
        <v>41</v>
      </c>
      <c r="E11" s="19" t="s">
        <v>42</v>
      </c>
      <c r="F11" s="19" t="s">
        <v>32</v>
      </c>
      <c r="G11" s="19">
        <v>3</v>
      </c>
      <c r="H11" s="19" t="s">
        <v>25</v>
      </c>
      <c r="I11" s="19" t="s">
        <v>41</v>
      </c>
      <c r="J11" s="19">
        <v>31</v>
      </c>
      <c r="K11" s="19">
        <v>372</v>
      </c>
      <c r="L11" s="19">
        <v>372</v>
      </c>
      <c r="M11" s="19" t="s">
        <v>43</v>
      </c>
      <c r="N11" s="19"/>
    </row>
    <row r="12" ht="25" customHeight="1" spans="1:14">
      <c r="A12" s="24">
        <f>COUNTA($A$4:A11)</f>
        <v>6</v>
      </c>
      <c r="B12" s="19" t="s">
        <v>18</v>
      </c>
      <c r="C12" s="19" t="s">
        <v>36</v>
      </c>
      <c r="D12" s="19" t="s">
        <v>44</v>
      </c>
      <c r="E12" s="19" t="s">
        <v>45</v>
      </c>
      <c r="F12" s="19" t="s">
        <v>46</v>
      </c>
      <c r="G12" s="19">
        <v>3</v>
      </c>
      <c r="H12" s="19" t="s">
        <v>25</v>
      </c>
      <c r="I12" s="19" t="s">
        <v>44</v>
      </c>
      <c r="J12" s="19">
        <v>22</v>
      </c>
      <c r="K12" s="19">
        <v>264</v>
      </c>
      <c r="L12" s="19">
        <v>264</v>
      </c>
      <c r="M12" s="19"/>
      <c r="N12" s="19"/>
    </row>
    <row r="13" ht="30" customHeight="1" spans="1:14">
      <c r="A13" s="24">
        <f>COUNTA($A$4:A12)</f>
        <v>7</v>
      </c>
      <c r="B13" s="19" t="s">
        <v>18</v>
      </c>
      <c r="C13" s="19" t="s">
        <v>47</v>
      </c>
      <c r="D13" s="19" t="s">
        <v>48</v>
      </c>
      <c r="E13" s="19" t="s">
        <v>49</v>
      </c>
      <c r="F13" s="19" t="s">
        <v>27</v>
      </c>
      <c r="G13" s="17">
        <v>2</v>
      </c>
      <c r="H13" s="19" t="s">
        <v>25</v>
      </c>
      <c r="I13" s="19" t="s">
        <v>48</v>
      </c>
      <c r="J13" s="19">
        <v>20</v>
      </c>
      <c r="K13" s="19">
        <v>180</v>
      </c>
      <c r="L13" s="19">
        <v>180</v>
      </c>
      <c r="M13" s="19" t="s">
        <v>50</v>
      </c>
      <c r="N13" s="19"/>
    </row>
    <row r="14" ht="30" customHeight="1" spans="1:14">
      <c r="A14" s="24">
        <f>COUNTA($A$4:A13)</f>
        <v>8</v>
      </c>
      <c r="B14" s="19" t="s">
        <v>18</v>
      </c>
      <c r="C14" s="19" t="s">
        <v>47</v>
      </c>
      <c r="D14" s="19" t="s">
        <v>48</v>
      </c>
      <c r="E14" s="19" t="s">
        <v>51</v>
      </c>
      <c r="F14" s="19" t="s">
        <v>27</v>
      </c>
      <c r="G14" s="17">
        <v>3</v>
      </c>
      <c r="H14" s="19" t="s">
        <v>52</v>
      </c>
      <c r="I14" s="19" t="s">
        <v>48</v>
      </c>
      <c r="J14" s="19">
        <v>1</v>
      </c>
      <c r="K14" s="19">
        <v>420</v>
      </c>
      <c r="L14" s="19">
        <v>420</v>
      </c>
      <c r="M14" s="19" t="s">
        <v>53</v>
      </c>
      <c r="N14" s="19"/>
    </row>
    <row r="15" ht="30" customHeight="1" spans="1:14">
      <c r="A15" s="24">
        <f>COUNTA($A$4:A14)</f>
        <v>9</v>
      </c>
      <c r="B15" s="19" t="s">
        <v>18</v>
      </c>
      <c r="C15" s="19" t="s">
        <v>47</v>
      </c>
      <c r="D15" s="19" t="s">
        <v>54</v>
      </c>
      <c r="E15" s="19" t="s">
        <v>55</v>
      </c>
      <c r="F15" s="19" t="s">
        <v>56</v>
      </c>
      <c r="G15" s="17">
        <v>3</v>
      </c>
      <c r="H15" s="19" t="s">
        <v>25</v>
      </c>
      <c r="I15" s="19" t="s">
        <v>54</v>
      </c>
      <c r="J15" s="19">
        <v>33</v>
      </c>
      <c r="K15" s="19">
        <v>396</v>
      </c>
      <c r="L15" s="19">
        <v>396</v>
      </c>
      <c r="M15" s="19" t="s">
        <v>57</v>
      </c>
      <c r="N15" s="19"/>
    </row>
    <row r="16" ht="25" customHeight="1" spans="1:14">
      <c r="A16" s="24">
        <f>COUNTA($A$4:A15)</f>
        <v>10</v>
      </c>
      <c r="B16" s="19" t="s">
        <v>18</v>
      </c>
      <c r="C16" s="19" t="s">
        <v>47</v>
      </c>
      <c r="D16" s="19" t="s">
        <v>58</v>
      </c>
      <c r="E16" s="19" t="s">
        <v>59</v>
      </c>
      <c r="F16" s="19" t="s">
        <v>39</v>
      </c>
      <c r="G16" s="17">
        <v>3</v>
      </c>
      <c r="H16" s="19" t="s">
        <v>60</v>
      </c>
      <c r="I16" s="19" t="s">
        <v>58</v>
      </c>
      <c r="J16" s="19">
        <v>1.8</v>
      </c>
      <c r="K16" s="19">
        <v>864</v>
      </c>
      <c r="L16" s="19">
        <v>864</v>
      </c>
      <c r="M16" s="19"/>
      <c r="N16" s="19"/>
    </row>
    <row r="17" ht="25" customHeight="1" spans="1:14">
      <c r="A17" s="24">
        <f>COUNTA($A$4:A16)</f>
        <v>11</v>
      </c>
      <c r="B17" s="19" t="s">
        <v>18</v>
      </c>
      <c r="C17" s="19" t="s">
        <v>61</v>
      </c>
      <c r="D17" s="19" t="s">
        <v>62</v>
      </c>
      <c r="E17" s="19" t="s">
        <v>63</v>
      </c>
      <c r="F17" s="19" t="s">
        <v>64</v>
      </c>
      <c r="G17" s="19">
        <v>3</v>
      </c>
      <c r="H17" s="19" t="s">
        <v>60</v>
      </c>
      <c r="I17" s="19" t="s">
        <v>62</v>
      </c>
      <c r="J17" s="19">
        <v>1.6</v>
      </c>
      <c r="K17" s="19">
        <v>1280</v>
      </c>
      <c r="L17" s="19">
        <v>1280</v>
      </c>
      <c r="M17" s="19"/>
      <c r="N17" s="19"/>
    </row>
    <row r="18" ht="25" customHeight="1" spans="1:14">
      <c r="A18" s="18">
        <f>COUNTA($A$4:A17)</f>
        <v>12</v>
      </c>
      <c r="B18" s="17" t="s">
        <v>18</v>
      </c>
      <c r="C18" s="19" t="s">
        <v>61</v>
      </c>
      <c r="D18" s="19" t="s">
        <v>65</v>
      </c>
      <c r="E18" s="19" t="s">
        <v>66</v>
      </c>
      <c r="F18" s="17" t="s">
        <v>32</v>
      </c>
      <c r="G18" s="17">
        <v>3</v>
      </c>
      <c r="H18" s="19" t="s">
        <v>23</v>
      </c>
      <c r="I18" s="19" t="s">
        <v>65</v>
      </c>
      <c r="J18" s="19">
        <v>2</v>
      </c>
      <c r="K18" s="19">
        <v>640</v>
      </c>
      <c r="L18" s="17">
        <v>3200</v>
      </c>
      <c r="M18" s="17" t="s">
        <v>67</v>
      </c>
      <c r="N18" s="17"/>
    </row>
    <row r="19" ht="25" customHeight="1" spans="1:14">
      <c r="A19" s="21"/>
      <c r="B19" s="22"/>
      <c r="C19" s="19"/>
      <c r="D19" s="19" t="s">
        <v>65</v>
      </c>
      <c r="E19" s="19"/>
      <c r="F19" s="22"/>
      <c r="G19" s="22"/>
      <c r="H19" s="19" t="s">
        <v>60</v>
      </c>
      <c r="I19" s="19" t="s">
        <v>65</v>
      </c>
      <c r="J19" s="19">
        <v>4</v>
      </c>
      <c r="K19" s="19">
        <v>2560</v>
      </c>
      <c r="L19" s="22"/>
      <c r="M19" s="22"/>
      <c r="N19" s="22"/>
    </row>
    <row r="20" ht="45" customHeight="1" spans="1:14">
      <c r="A20" s="24">
        <f>COUNTA($A$4:A19)</f>
        <v>13</v>
      </c>
      <c r="B20" s="19" t="s">
        <v>18</v>
      </c>
      <c r="C20" s="19" t="s">
        <v>68</v>
      </c>
      <c r="D20" s="19" t="s">
        <v>69</v>
      </c>
      <c r="E20" s="19" t="s">
        <v>70</v>
      </c>
      <c r="F20" s="26" t="s">
        <v>56</v>
      </c>
      <c r="G20" s="26">
        <v>2</v>
      </c>
      <c r="H20" s="26" t="s">
        <v>71</v>
      </c>
      <c r="I20" s="26" t="s">
        <v>72</v>
      </c>
      <c r="J20" s="19">
        <v>1</v>
      </c>
      <c r="K20" s="19">
        <v>480</v>
      </c>
      <c r="L20" s="19">
        <v>480</v>
      </c>
      <c r="M20" s="19" t="s">
        <v>73</v>
      </c>
      <c r="N20" s="19"/>
    </row>
    <row r="21" ht="30" customHeight="1" spans="1:14">
      <c r="A21" s="24">
        <f>COUNTA($A$4:A20)</f>
        <v>14</v>
      </c>
      <c r="B21" s="19" t="s">
        <v>18</v>
      </c>
      <c r="C21" s="19" t="s">
        <v>68</v>
      </c>
      <c r="D21" s="26" t="s">
        <v>74</v>
      </c>
      <c r="E21" s="26" t="s">
        <v>75</v>
      </c>
      <c r="F21" s="26" t="s">
        <v>27</v>
      </c>
      <c r="G21" s="26" t="s">
        <v>76</v>
      </c>
      <c r="H21" s="26" t="s">
        <v>77</v>
      </c>
      <c r="I21" s="26" t="s">
        <v>78</v>
      </c>
      <c r="J21" s="25">
        <v>1</v>
      </c>
      <c r="K21" s="25">
        <v>480</v>
      </c>
      <c r="L21" s="25">
        <v>480</v>
      </c>
      <c r="M21" s="19" t="s">
        <v>79</v>
      </c>
      <c r="N21" s="19"/>
    </row>
    <row r="22" ht="30" customHeight="1" spans="1:14">
      <c r="A22" s="24">
        <f>COUNTA($A$4:A21)</f>
        <v>15</v>
      </c>
      <c r="B22" s="19" t="s">
        <v>18</v>
      </c>
      <c r="C22" s="19" t="s">
        <v>68</v>
      </c>
      <c r="D22" s="19" t="s">
        <v>80</v>
      </c>
      <c r="E22" s="19" t="s">
        <v>81</v>
      </c>
      <c r="F22" s="26" t="s">
        <v>39</v>
      </c>
      <c r="G22" s="26" t="s">
        <v>82</v>
      </c>
      <c r="H22" s="19" t="s">
        <v>83</v>
      </c>
      <c r="I22" s="19" t="s">
        <v>84</v>
      </c>
      <c r="J22" s="19">
        <v>40</v>
      </c>
      <c r="K22" s="19">
        <v>480</v>
      </c>
      <c r="L22" s="19">
        <v>480</v>
      </c>
      <c r="M22" s="19" t="s">
        <v>85</v>
      </c>
      <c r="N22" s="19"/>
    </row>
    <row r="23" ht="25" customHeight="1" spans="1:14">
      <c r="A23" s="24">
        <f>COUNTA($A$4:A22)</f>
        <v>16</v>
      </c>
      <c r="B23" s="19" t="s">
        <v>18</v>
      </c>
      <c r="C23" s="26" t="s">
        <v>86</v>
      </c>
      <c r="D23" s="19" t="s">
        <v>87</v>
      </c>
      <c r="E23" s="19" t="s">
        <v>88</v>
      </c>
      <c r="F23" s="19" t="s">
        <v>22</v>
      </c>
      <c r="G23" s="19">
        <v>5</v>
      </c>
      <c r="H23" s="19" t="s">
        <v>25</v>
      </c>
      <c r="I23" s="19" t="s">
        <v>87</v>
      </c>
      <c r="J23" s="19">
        <v>25</v>
      </c>
      <c r="K23" s="25">
        <v>300</v>
      </c>
      <c r="L23" s="25">
        <v>300</v>
      </c>
      <c r="M23" s="19"/>
      <c r="N23" s="19"/>
    </row>
    <row r="24" ht="30" customHeight="1" spans="1:14">
      <c r="A24" s="24">
        <f>COUNTA($A$4:A23)</f>
        <v>17</v>
      </c>
      <c r="B24" s="19" t="s">
        <v>18</v>
      </c>
      <c r="C24" s="26" t="s">
        <v>86</v>
      </c>
      <c r="D24" s="19" t="s">
        <v>89</v>
      </c>
      <c r="E24" s="19" t="s">
        <v>90</v>
      </c>
      <c r="F24" s="19" t="s">
        <v>46</v>
      </c>
      <c r="G24" s="19">
        <v>6</v>
      </c>
      <c r="H24" s="19" t="s">
        <v>25</v>
      </c>
      <c r="I24" s="19" t="s">
        <v>89</v>
      </c>
      <c r="J24" s="19">
        <v>50</v>
      </c>
      <c r="K24" s="19">
        <v>600</v>
      </c>
      <c r="L24" s="19">
        <v>600</v>
      </c>
      <c r="M24" s="19" t="s">
        <v>91</v>
      </c>
      <c r="N24" s="19"/>
    </row>
    <row r="25" ht="25" customHeight="1" spans="1:14">
      <c r="A25" s="24">
        <f>COUNTA($A$4:A24)</f>
        <v>18</v>
      </c>
      <c r="B25" s="19" t="s">
        <v>18</v>
      </c>
      <c r="C25" s="26" t="s">
        <v>86</v>
      </c>
      <c r="D25" s="19" t="s">
        <v>92</v>
      </c>
      <c r="E25" s="19" t="s">
        <v>93</v>
      </c>
      <c r="F25" s="19" t="s">
        <v>39</v>
      </c>
      <c r="G25" s="19">
        <v>5</v>
      </c>
      <c r="H25" s="19" t="s">
        <v>25</v>
      </c>
      <c r="I25" s="19" t="s">
        <v>92</v>
      </c>
      <c r="J25" s="19">
        <v>30</v>
      </c>
      <c r="K25" s="19">
        <v>270</v>
      </c>
      <c r="L25" s="19">
        <v>270</v>
      </c>
      <c r="M25" s="19"/>
      <c r="N25" s="19"/>
    </row>
    <row r="26" ht="30" customHeight="1" spans="1:14">
      <c r="A26" s="24">
        <f>COUNTA($A$4:A25)</f>
        <v>19</v>
      </c>
      <c r="B26" s="19" t="s">
        <v>18</v>
      </c>
      <c r="C26" s="26" t="s">
        <v>86</v>
      </c>
      <c r="D26" s="19" t="s">
        <v>92</v>
      </c>
      <c r="E26" s="19" t="s">
        <v>94</v>
      </c>
      <c r="F26" s="19" t="s">
        <v>39</v>
      </c>
      <c r="G26" s="19">
        <v>8</v>
      </c>
      <c r="H26" s="19" t="s">
        <v>95</v>
      </c>
      <c r="I26" s="19" t="s">
        <v>92</v>
      </c>
      <c r="J26" s="19">
        <v>1</v>
      </c>
      <c r="K26" s="19">
        <v>480</v>
      </c>
      <c r="L26" s="19">
        <v>480</v>
      </c>
      <c r="M26" s="19"/>
      <c r="N26" s="19"/>
    </row>
    <row r="27" ht="25" customHeight="1" spans="1:14">
      <c r="A27" s="24">
        <f>COUNTA($A$4:A26)</f>
        <v>20</v>
      </c>
      <c r="B27" s="19" t="s">
        <v>18</v>
      </c>
      <c r="C27" s="26" t="s">
        <v>86</v>
      </c>
      <c r="D27" s="19" t="s">
        <v>92</v>
      </c>
      <c r="E27" s="19" t="s">
        <v>96</v>
      </c>
      <c r="F27" s="19" t="s">
        <v>97</v>
      </c>
      <c r="G27" s="19">
        <v>6</v>
      </c>
      <c r="H27" s="19" t="s">
        <v>25</v>
      </c>
      <c r="I27" s="19" t="s">
        <v>92</v>
      </c>
      <c r="J27" s="19">
        <v>23</v>
      </c>
      <c r="K27" s="19">
        <v>345</v>
      </c>
      <c r="L27" s="19">
        <v>345</v>
      </c>
      <c r="M27" s="19"/>
      <c r="N27" s="19"/>
    </row>
    <row r="28" ht="30" customHeight="1" spans="1:14">
      <c r="A28" s="27">
        <f>COUNTA($A$4:A27)</f>
        <v>21</v>
      </c>
      <c r="B28" s="27" t="s">
        <v>18</v>
      </c>
      <c r="C28" s="28" t="s">
        <v>98</v>
      </c>
      <c r="D28" s="28" t="s">
        <v>99</v>
      </c>
      <c r="E28" s="28" t="s">
        <v>100</v>
      </c>
      <c r="F28" s="29" t="s">
        <v>32</v>
      </c>
      <c r="G28" s="30">
        <v>1</v>
      </c>
      <c r="H28" s="19" t="s">
        <v>25</v>
      </c>
      <c r="I28" s="19" t="s">
        <v>99</v>
      </c>
      <c r="J28" s="19">
        <v>60</v>
      </c>
      <c r="K28" s="29">
        <v>720</v>
      </c>
      <c r="L28" s="28">
        <v>720</v>
      </c>
      <c r="M28" s="28" t="s">
        <v>101</v>
      </c>
      <c r="N28" s="28"/>
    </row>
    <row r="29" ht="30" customHeight="1" spans="1:14">
      <c r="A29" s="27">
        <f>COUNTA($A$4:A28)</f>
        <v>22</v>
      </c>
      <c r="B29" s="27" t="s">
        <v>18</v>
      </c>
      <c r="C29" s="28" t="s">
        <v>102</v>
      </c>
      <c r="D29" s="31" t="s">
        <v>103</v>
      </c>
      <c r="E29" s="31" t="s">
        <v>104</v>
      </c>
      <c r="F29" s="17" t="s">
        <v>22</v>
      </c>
      <c r="G29" s="17">
        <v>3</v>
      </c>
      <c r="H29" s="19" t="s">
        <v>105</v>
      </c>
      <c r="I29" s="17" t="s">
        <v>103</v>
      </c>
      <c r="J29" s="19">
        <v>5</v>
      </c>
      <c r="K29" s="19">
        <v>2000</v>
      </c>
      <c r="L29" s="27">
        <v>2000</v>
      </c>
      <c r="M29" s="28" t="s">
        <v>106</v>
      </c>
      <c r="N29" s="28"/>
    </row>
    <row r="30" ht="30" customHeight="1" spans="1:14">
      <c r="A30" s="24">
        <f>COUNTA($A$4:A29)</f>
        <v>23</v>
      </c>
      <c r="B30" s="19" t="s">
        <v>107</v>
      </c>
      <c r="C30" s="19" t="s">
        <v>108</v>
      </c>
      <c r="D30" s="19" t="s">
        <v>109</v>
      </c>
      <c r="E30" s="19" t="s">
        <v>110</v>
      </c>
      <c r="F30" s="19" t="s">
        <v>111</v>
      </c>
      <c r="G30" s="19">
        <v>3</v>
      </c>
      <c r="H30" s="19" t="s">
        <v>60</v>
      </c>
      <c r="I30" s="19" t="s">
        <v>109</v>
      </c>
      <c r="J30" s="19">
        <v>1.8</v>
      </c>
      <c r="K30" s="19">
        <f>J30*800*0.6</f>
        <v>864</v>
      </c>
      <c r="L30" s="19">
        <v>864</v>
      </c>
      <c r="M30" s="19" t="s">
        <v>112</v>
      </c>
      <c r="N30" s="19"/>
    </row>
    <row r="31" ht="45" customHeight="1" spans="1:14">
      <c r="A31" s="24">
        <f>COUNTA($A$4:A30)</f>
        <v>24</v>
      </c>
      <c r="B31" s="19" t="s">
        <v>107</v>
      </c>
      <c r="C31" s="19" t="s">
        <v>113</v>
      </c>
      <c r="D31" s="19" t="s">
        <v>114</v>
      </c>
      <c r="E31" s="19" t="s">
        <v>115</v>
      </c>
      <c r="F31" s="19" t="s">
        <v>111</v>
      </c>
      <c r="G31" s="19">
        <v>4</v>
      </c>
      <c r="H31" s="19" t="s">
        <v>116</v>
      </c>
      <c r="I31" s="19" t="s">
        <v>114</v>
      </c>
      <c r="J31" s="19">
        <v>2.5</v>
      </c>
      <c r="K31" s="19">
        <f>J31*600*0.6</f>
        <v>900</v>
      </c>
      <c r="L31" s="19">
        <v>900</v>
      </c>
      <c r="M31" s="19" t="s">
        <v>117</v>
      </c>
      <c r="N31" s="19"/>
    </row>
    <row r="32" ht="30" customHeight="1" spans="1:14">
      <c r="A32" s="24">
        <f>COUNTA($A$4:A31)</f>
        <v>25</v>
      </c>
      <c r="B32" s="19" t="s">
        <v>107</v>
      </c>
      <c r="C32" s="19" t="s">
        <v>118</v>
      </c>
      <c r="D32" s="19" t="s">
        <v>119</v>
      </c>
      <c r="E32" s="19" t="s">
        <v>120</v>
      </c>
      <c r="F32" s="19" t="s">
        <v>56</v>
      </c>
      <c r="G32" s="19">
        <v>4</v>
      </c>
      <c r="H32" s="19" t="s">
        <v>60</v>
      </c>
      <c r="I32" s="19" t="s">
        <v>119</v>
      </c>
      <c r="J32" s="19">
        <v>2.5</v>
      </c>
      <c r="K32" s="19">
        <f t="shared" ref="K32:K34" si="0">J32*800*0.8</f>
        <v>1600</v>
      </c>
      <c r="L32" s="19">
        <v>1600</v>
      </c>
      <c r="M32" s="19" t="s">
        <v>121</v>
      </c>
      <c r="N32" s="19"/>
    </row>
    <row r="33" ht="25" customHeight="1" spans="1:14">
      <c r="A33" s="18">
        <f>COUNTA($A$4:A32)</f>
        <v>26</v>
      </c>
      <c r="B33" s="17" t="s">
        <v>107</v>
      </c>
      <c r="C33" s="19" t="s">
        <v>118</v>
      </c>
      <c r="D33" s="19" t="s">
        <v>119</v>
      </c>
      <c r="E33" s="19" t="s">
        <v>122</v>
      </c>
      <c r="F33" s="19" t="s">
        <v>32</v>
      </c>
      <c r="G33" s="19">
        <v>4</v>
      </c>
      <c r="H33" s="19" t="s">
        <v>123</v>
      </c>
      <c r="I33" s="19" t="s">
        <v>119</v>
      </c>
      <c r="J33" s="19">
        <v>3</v>
      </c>
      <c r="K33" s="19">
        <f t="shared" si="0"/>
        <v>1920</v>
      </c>
      <c r="L33" s="19">
        <v>3520</v>
      </c>
      <c r="M33" s="19"/>
      <c r="N33" s="19"/>
    </row>
    <row r="34" ht="25" customHeight="1" spans="1:14">
      <c r="A34" s="21"/>
      <c r="B34" s="22"/>
      <c r="C34" s="19"/>
      <c r="D34" s="19"/>
      <c r="E34" s="19"/>
      <c r="F34" s="19"/>
      <c r="G34" s="19"/>
      <c r="H34" s="19" t="s">
        <v>60</v>
      </c>
      <c r="I34" s="19"/>
      <c r="J34" s="19">
        <v>2.5</v>
      </c>
      <c r="K34" s="19">
        <f t="shared" si="0"/>
        <v>1600</v>
      </c>
      <c r="L34" s="19"/>
      <c r="M34" s="19"/>
      <c r="N34" s="19"/>
    </row>
    <row r="35" ht="25" customHeight="1" spans="1:14">
      <c r="A35" s="24">
        <f>COUNTA($A$4:A34)</f>
        <v>27</v>
      </c>
      <c r="B35" s="19" t="s">
        <v>107</v>
      </c>
      <c r="C35" s="19" t="s">
        <v>118</v>
      </c>
      <c r="D35" s="19" t="s">
        <v>124</v>
      </c>
      <c r="E35" s="19" t="s">
        <v>125</v>
      </c>
      <c r="F35" s="19" t="s">
        <v>126</v>
      </c>
      <c r="G35" s="19">
        <v>1</v>
      </c>
      <c r="H35" s="19" t="s">
        <v>60</v>
      </c>
      <c r="I35" s="19" t="s">
        <v>124</v>
      </c>
      <c r="J35" s="19">
        <v>1.5</v>
      </c>
      <c r="K35" s="19">
        <f>J35*800*0.6</f>
        <v>720</v>
      </c>
      <c r="L35" s="19">
        <v>720</v>
      </c>
      <c r="M35" s="19"/>
      <c r="N35" s="19"/>
    </row>
    <row r="36" ht="25" customHeight="1" spans="1:14">
      <c r="A36" s="24">
        <f>COUNTA($A$4:A35)</f>
        <v>28</v>
      </c>
      <c r="B36" s="19" t="s">
        <v>107</v>
      </c>
      <c r="C36" s="19" t="s">
        <v>118</v>
      </c>
      <c r="D36" s="19" t="s">
        <v>124</v>
      </c>
      <c r="E36" s="19" t="s">
        <v>127</v>
      </c>
      <c r="F36" s="19" t="s">
        <v>126</v>
      </c>
      <c r="G36" s="19">
        <v>3</v>
      </c>
      <c r="H36" s="19" t="s">
        <v>60</v>
      </c>
      <c r="I36" s="19" t="s">
        <v>124</v>
      </c>
      <c r="J36" s="19">
        <v>1.2</v>
      </c>
      <c r="K36" s="19">
        <f>J36*800*0.6</f>
        <v>576</v>
      </c>
      <c r="L36" s="19">
        <v>576</v>
      </c>
      <c r="M36" s="19"/>
      <c r="N36" s="19" t="s">
        <v>128</v>
      </c>
    </row>
    <row r="37" ht="25" customHeight="1" spans="1:14">
      <c r="A37" s="24">
        <f>COUNTA($A$4:A36)</f>
        <v>29</v>
      </c>
      <c r="B37" s="19" t="s">
        <v>107</v>
      </c>
      <c r="C37" s="19" t="s">
        <v>118</v>
      </c>
      <c r="D37" s="19" t="s">
        <v>124</v>
      </c>
      <c r="E37" s="19" t="s">
        <v>129</v>
      </c>
      <c r="F37" s="19" t="s">
        <v>46</v>
      </c>
      <c r="G37" s="19">
        <v>3</v>
      </c>
      <c r="H37" s="19" t="s">
        <v>60</v>
      </c>
      <c r="I37" s="19" t="s">
        <v>124</v>
      </c>
      <c r="J37" s="19">
        <v>1.2</v>
      </c>
      <c r="K37" s="19">
        <f>J37*800*0.8</f>
        <v>768</v>
      </c>
      <c r="L37" s="19">
        <v>768</v>
      </c>
      <c r="M37" s="19"/>
      <c r="N37" s="19"/>
    </row>
    <row r="38" ht="45" customHeight="1" spans="1:14">
      <c r="A38" s="24">
        <f>COUNTA($A$4:A37)</f>
        <v>30</v>
      </c>
      <c r="B38" s="19" t="s">
        <v>107</v>
      </c>
      <c r="C38" s="19" t="s">
        <v>118</v>
      </c>
      <c r="D38" s="19" t="s">
        <v>130</v>
      </c>
      <c r="E38" s="19" t="s">
        <v>131</v>
      </c>
      <c r="F38" s="19" t="s">
        <v>46</v>
      </c>
      <c r="G38" s="19">
        <v>3</v>
      </c>
      <c r="H38" s="19" t="s">
        <v>132</v>
      </c>
      <c r="I38" s="19" t="s">
        <v>130</v>
      </c>
      <c r="J38" s="19">
        <v>3</v>
      </c>
      <c r="K38" s="19">
        <f>J38*800*0.8</f>
        <v>1920</v>
      </c>
      <c r="L38" s="19">
        <v>1920</v>
      </c>
      <c r="M38" s="19" t="s">
        <v>133</v>
      </c>
      <c r="N38" s="19"/>
    </row>
    <row r="39" ht="25" customHeight="1" spans="1:14">
      <c r="A39" s="24">
        <f>COUNTA($A$4:A38)</f>
        <v>31</v>
      </c>
      <c r="B39" s="19" t="s">
        <v>134</v>
      </c>
      <c r="C39" s="19" t="s">
        <v>135</v>
      </c>
      <c r="D39" s="19" t="s">
        <v>136</v>
      </c>
      <c r="E39" s="19" t="s">
        <v>137</v>
      </c>
      <c r="F39" s="19" t="s">
        <v>97</v>
      </c>
      <c r="G39" s="19">
        <v>3</v>
      </c>
      <c r="H39" s="19" t="s">
        <v>60</v>
      </c>
      <c r="I39" s="19" t="s">
        <v>136</v>
      </c>
      <c r="J39" s="19">
        <v>3</v>
      </c>
      <c r="K39" s="19">
        <v>2400</v>
      </c>
      <c r="L39" s="19">
        <v>2400</v>
      </c>
      <c r="M39" s="19"/>
      <c r="N39" s="24"/>
    </row>
    <row r="40" ht="25" customHeight="1" spans="1:14">
      <c r="A40" s="18">
        <f>COUNTA($A$4:A39)</f>
        <v>32</v>
      </c>
      <c r="B40" s="17" t="s">
        <v>134</v>
      </c>
      <c r="C40" s="19" t="s">
        <v>138</v>
      </c>
      <c r="D40" s="19" t="s">
        <v>139</v>
      </c>
      <c r="E40" s="19" t="s">
        <v>140</v>
      </c>
      <c r="F40" s="19" t="s">
        <v>32</v>
      </c>
      <c r="G40" s="19">
        <v>4</v>
      </c>
      <c r="H40" s="19" t="s">
        <v>141</v>
      </c>
      <c r="I40" s="19" t="s">
        <v>139</v>
      </c>
      <c r="J40" s="24">
        <v>22</v>
      </c>
      <c r="K40" s="19">
        <v>264</v>
      </c>
      <c r="L40" s="19">
        <v>744</v>
      </c>
      <c r="M40" s="24" t="s">
        <v>142</v>
      </c>
      <c r="N40" s="24"/>
    </row>
    <row r="41" ht="25" customHeight="1" spans="1:14">
      <c r="A41" s="21"/>
      <c r="B41" s="22"/>
      <c r="C41" s="19"/>
      <c r="D41" s="19"/>
      <c r="E41" s="19"/>
      <c r="F41" s="19"/>
      <c r="G41" s="19"/>
      <c r="H41" s="19" t="s">
        <v>143</v>
      </c>
      <c r="I41" s="19"/>
      <c r="J41" s="24">
        <v>30</v>
      </c>
      <c r="K41" s="19">
        <v>480</v>
      </c>
      <c r="L41" s="19"/>
      <c r="M41" s="24"/>
      <c r="N41" s="24"/>
    </row>
    <row r="42" ht="25" customHeight="1" spans="1:14">
      <c r="A42" s="24">
        <f>COUNTA($A$4:A41)</f>
        <v>33</v>
      </c>
      <c r="B42" s="19" t="s">
        <v>134</v>
      </c>
      <c r="C42" s="19" t="s">
        <v>144</v>
      </c>
      <c r="D42" s="19" t="s">
        <v>145</v>
      </c>
      <c r="E42" s="19" t="s">
        <v>146</v>
      </c>
      <c r="F42" s="19" t="s">
        <v>97</v>
      </c>
      <c r="G42" s="19">
        <v>8</v>
      </c>
      <c r="H42" s="24" t="s">
        <v>60</v>
      </c>
      <c r="I42" s="19" t="s">
        <v>147</v>
      </c>
      <c r="J42" s="24">
        <v>2.15</v>
      </c>
      <c r="K42" s="24">
        <v>1720</v>
      </c>
      <c r="L42" s="24">
        <v>1720</v>
      </c>
      <c r="M42" s="24"/>
      <c r="N42" s="24"/>
    </row>
    <row r="43" ht="25" customHeight="1" spans="1:14">
      <c r="A43" s="24">
        <f>COUNTA($A$4:A42)</f>
        <v>34</v>
      </c>
      <c r="B43" s="19" t="s">
        <v>134</v>
      </c>
      <c r="C43" s="19" t="s">
        <v>148</v>
      </c>
      <c r="D43" s="19" t="s">
        <v>149</v>
      </c>
      <c r="E43" s="19" t="s">
        <v>150</v>
      </c>
      <c r="F43" s="19" t="s">
        <v>126</v>
      </c>
      <c r="G43" s="24">
        <v>4</v>
      </c>
      <c r="H43" s="19" t="s">
        <v>60</v>
      </c>
      <c r="I43" s="19" t="s">
        <v>149</v>
      </c>
      <c r="J43" s="19">
        <v>1.85</v>
      </c>
      <c r="K43" s="19">
        <v>888</v>
      </c>
      <c r="L43" s="19">
        <v>888</v>
      </c>
      <c r="M43" s="19" t="s">
        <v>151</v>
      </c>
      <c r="N43" s="19"/>
    </row>
    <row r="44" ht="25" customHeight="1" spans="1:14">
      <c r="A44" s="24">
        <f>COUNTA($A$4:A43)</f>
        <v>35</v>
      </c>
      <c r="B44" s="19" t="s">
        <v>134</v>
      </c>
      <c r="C44" s="19" t="s">
        <v>148</v>
      </c>
      <c r="D44" s="19" t="s">
        <v>152</v>
      </c>
      <c r="E44" s="19" t="s">
        <v>153</v>
      </c>
      <c r="F44" s="19" t="s">
        <v>32</v>
      </c>
      <c r="G44" s="24">
        <v>9</v>
      </c>
      <c r="H44" s="19" t="s">
        <v>141</v>
      </c>
      <c r="I44" s="19" t="s">
        <v>152</v>
      </c>
      <c r="J44" s="19">
        <v>56</v>
      </c>
      <c r="K44" s="19">
        <v>672</v>
      </c>
      <c r="L44" s="19">
        <v>672</v>
      </c>
      <c r="M44" s="19" t="s">
        <v>154</v>
      </c>
      <c r="N44" s="19"/>
    </row>
    <row r="45" ht="25" customHeight="1" spans="1:14">
      <c r="A45" s="18">
        <f>COUNTA($A$4:A44)</f>
        <v>36</v>
      </c>
      <c r="B45" s="17" t="s">
        <v>134</v>
      </c>
      <c r="C45" s="19" t="s">
        <v>155</v>
      </c>
      <c r="D45" s="19" t="s">
        <v>156</v>
      </c>
      <c r="E45" s="19" t="s">
        <v>157</v>
      </c>
      <c r="F45" s="19" t="s">
        <v>97</v>
      </c>
      <c r="G45" s="19">
        <v>6</v>
      </c>
      <c r="H45" s="19" t="s">
        <v>158</v>
      </c>
      <c r="I45" s="19" t="s">
        <v>156</v>
      </c>
      <c r="J45" s="19">
        <v>1</v>
      </c>
      <c r="K45" s="19">
        <v>800</v>
      </c>
      <c r="L45" s="19">
        <v>4000</v>
      </c>
      <c r="M45" s="19"/>
      <c r="N45" s="19"/>
    </row>
    <row r="46" ht="25" customHeight="1" spans="1:14">
      <c r="A46" s="21"/>
      <c r="B46" s="22"/>
      <c r="C46" s="19"/>
      <c r="D46" s="19"/>
      <c r="E46" s="19"/>
      <c r="F46" s="19"/>
      <c r="G46" s="19"/>
      <c r="H46" s="19" t="s">
        <v>60</v>
      </c>
      <c r="I46" s="19"/>
      <c r="J46" s="19">
        <v>4</v>
      </c>
      <c r="K46" s="19">
        <v>3200</v>
      </c>
      <c r="L46" s="19"/>
      <c r="M46" s="19"/>
      <c r="N46" s="19"/>
    </row>
    <row r="47" ht="25" customHeight="1" spans="1:14">
      <c r="A47" s="18">
        <f>COUNTA($A$4:A46)</f>
        <v>37</v>
      </c>
      <c r="B47" s="17" t="s">
        <v>134</v>
      </c>
      <c r="C47" s="19" t="s">
        <v>155</v>
      </c>
      <c r="D47" s="19" t="s">
        <v>156</v>
      </c>
      <c r="E47" s="19" t="s">
        <v>159</v>
      </c>
      <c r="F47" s="19" t="s">
        <v>22</v>
      </c>
      <c r="G47" s="19">
        <v>4</v>
      </c>
      <c r="H47" s="19" t="s">
        <v>160</v>
      </c>
      <c r="I47" s="19" t="s">
        <v>156</v>
      </c>
      <c r="J47" s="19">
        <v>1.6</v>
      </c>
      <c r="K47" s="19">
        <v>640</v>
      </c>
      <c r="L47" s="19">
        <v>1120</v>
      </c>
      <c r="M47" s="19" t="s">
        <v>161</v>
      </c>
      <c r="N47" s="19"/>
    </row>
    <row r="48" ht="25" customHeight="1" spans="1:14">
      <c r="A48" s="21"/>
      <c r="B48" s="22"/>
      <c r="C48" s="19"/>
      <c r="D48" s="19"/>
      <c r="E48" s="19"/>
      <c r="F48" s="19"/>
      <c r="G48" s="19"/>
      <c r="H48" s="19" t="s">
        <v>162</v>
      </c>
      <c r="I48" s="19"/>
      <c r="J48" s="19">
        <v>1.2</v>
      </c>
      <c r="K48" s="19">
        <v>480</v>
      </c>
      <c r="L48" s="19"/>
      <c r="M48" s="19"/>
      <c r="N48" s="19"/>
    </row>
    <row r="49" ht="25" customHeight="1" spans="1:14">
      <c r="A49" s="24">
        <f>COUNTA($A$4:A48)</f>
        <v>38</v>
      </c>
      <c r="B49" s="19" t="s">
        <v>163</v>
      </c>
      <c r="C49" s="19" t="s">
        <v>164</v>
      </c>
      <c r="D49" s="19" t="s">
        <v>165</v>
      </c>
      <c r="E49" s="19" t="s">
        <v>166</v>
      </c>
      <c r="F49" s="19" t="s">
        <v>32</v>
      </c>
      <c r="G49" s="19">
        <v>4</v>
      </c>
      <c r="H49" s="19" t="s">
        <v>167</v>
      </c>
      <c r="I49" s="19" t="s">
        <v>168</v>
      </c>
      <c r="J49" s="19">
        <v>2</v>
      </c>
      <c r="K49" s="19">
        <v>1280</v>
      </c>
      <c r="L49" s="19">
        <v>1280</v>
      </c>
      <c r="M49" s="19"/>
      <c r="N49" s="24"/>
    </row>
    <row r="50" ht="25" customHeight="1" spans="1:14">
      <c r="A50" s="24">
        <f>COUNTA($A$4:A49)</f>
        <v>39</v>
      </c>
      <c r="B50" s="19" t="s">
        <v>163</v>
      </c>
      <c r="C50" s="19" t="s">
        <v>169</v>
      </c>
      <c r="D50" s="19" t="s">
        <v>170</v>
      </c>
      <c r="E50" s="19" t="s">
        <v>171</v>
      </c>
      <c r="F50" s="19" t="s">
        <v>32</v>
      </c>
      <c r="G50" s="19">
        <v>1</v>
      </c>
      <c r="H50" s="19" t="s">
        <v>172</v>
      </c>
      <c r="I50" s="19" t="s">
        <v>173</v>
      </c>
      <c r="J50" s="19">
        <v>0.5</v>
      </c>
      <c r="K50" s="19">
        <v>160</v>
      </c>
      <c r="L50" s="19">
        <v>160</v>
      </c>
      <c r="M50" s="19"/>
      <c r="N50" s="24"/>
    </row>
    <row r="51" ht="25" customHeight="1" spans="1:14">
      <c r="A51" s="24">
        <f>COUNTA($A$4:A50)</f>
        <v>40</v>
      </c>
      <c r="B51" s="19" t="s">
        <v>163</v>
      </c>
      <c r="C51" s="19" t="s">
        <v>169</v>
      </c>
      <c r="D51" s="19" t="s">
        <v>174</v>
      </c>
      <c r="E51" s="19" t="s">
        <v>175</v>
      </c>
      <c r="F51" s="19" t="s">
        <v>32</v>
      </c>
      <c r="G51" s="19">
        <v>2</v>
      </c>
      <c r="H51" s="19" t="s">
        <v>35</v>
      </c>
      <c r="I51" s="19" t="s">
        <v>176</v>
      </c>
      <c r="J51" s="19">
        <v>3.3</v>
      </c>
      <c r="K51" s="19">
        <v>2112</v>
      </c>
      <c r="L51" s="19">
        <v>2112</v>
      </c>
      <c r="M51" s="19"/>
      <c r="N51" s="24"/>
    </row>
    <row r="52" ht="25" customHeight="1" spans="1:14">
      <c r="A52" s="24">
        <f>COUNTA($A$4:A51)</f>
        <v>41</v>
      </c>
      <c r="B52" s="19" t="s">
        <v>163</v>
      </c>
      <c r="C52" s="19" t="s">
        <v>177</v>
      </c>
      <c r="D52" s="19" t="s">
        <v>178</v>
      </c>
      <c r="E52" s="19" t="s">
        <v>179</v>
      </c>
      <c r="F52" s="19" t="s">
        <v>56</v>
      </c>
      <c r="G52" s="19">
        <v>3</v>
      </c>
      <c r="H52" s="19" t="s">
        <v>25</v>
      </c>
      <c r="I52" s="19" t="s">
        <v>180</v>
      </c>
      <c r="J52" s="19">
        <v>28</v>
      </c>
      <c r="K52" s="19">
        <v>336</v>
      </c>
      <c r="L52" s="19">
        <v>336</v>
      </c>
      <c r="M52" s="19" t="s">
        <v>181</v>
      </c>
      <c r="N52" s="24"/>
    </row>
    <row r="53" ht="30" customHeight="1" spans="1:14">
      <c r="A53" s="24">
        <f>COUNTA($A$4:A52)</f>
        <v>42</v>
      </c>
      <c r="B53" s="19" t="s">
        <v>182</v>
      </c>
      <c r="C53" s="19" t="s">
        <v>183</v>
      </c>
      <c r="D53" s="19" t="s">
        <v>184</v>
      </c>
      <c r="E53" s="19" t="s">
        <v>185</v>
      </c>
      <c r="F53" s="19" t="s">
        <v>46</v>
      </c>
      <c r="G53" s="19">
        <v>1</v>
      </c>
      <c r="H53" s="19" t="s">
        <v>25</v>
      </c>
      <c r="I53" s="19" t="s">
        <v>184</v>
      </c>
      <c r="J53" s="19">
        <v>24</v>
      </c>
      <c r="K53" s="19">
        <v>288</v>
      </c>
      <c r="L53" s="19">
        <v>288</v>
      </c>
      <c r="M53" s="19" t="s">
        <v>186</v>
      </c>
      <c r="N53" s="45"/>
    </row>
    <row r="54" ht="25" customHeight="1" spans="1:14">
      <c r="A54" s="24">
        <f>COUNTA($A$4:A53)</f>
        <v>43</v>
      </c>
      <c r="B54" s="19" t="s">
        <v>182</v>
      </c>
      <c r="C54" s="19" t="s">
        <v>187</v>
      </c>
      <c r="D54" s="19" t="s">
        <v>188</v>
      </c>
      <c r="E54" s="19" t="s">
        <v>189</v>
      </c>
      <c r="F54" s="19" t="s">
        <v>126</v>
      </c>
      <c r="G54" s="19">
        <v>2</v>
      </c>
      <c r="H54" s="19" t="s">
        <v>25</v>
      </c>
      <c r="I54" s="19" t="s">
        <v>188</v>
      </c>
      <c r="J54" s="19">
        <v>20</v>
      </c>
      <c r="K54" s="19">
        <v>180</v>
      </c>
      <c r="L54" s="19">
        <v>180</v>
      </c>
      <c r="M54" s="19" t="s">
        <v>190</v>
      </c>
      <c r="N54" s="45"/>
    </row>
    <row r="55" ht="25" customHeight="1" spans="1:14">
      <c r="A55" s="24">
        <f>COUNTA($A$4:A54)</f>
        <v>44</v>
      </c>
      <c r="B55" s="19" t="s">
        <v>182</v>
      </c>
      <c r="C55" s="19" t="s">
        <v>187</v>
      </c>
      <c r="D55" s="19" t="s">
        <v>191</v>
      </c>
      <c r="E55" s="19" t="s">
        <v>192</v>
      </c>
      <c r="F55" s="19" t="s">
        <v>46</v>
      </c>
      <c r="G55" s="19">
        <v>2</v>
      </c>
      <c r="H55" s="19" t="s">
        <v>193</v>
      </c>
      <c r="I55" s="19" t="s">
        <v>191</v>
      </c>
      <c r="J55" s="19">
        <v>0.8</v>
      </c>
      <c r="K55" s="19">
        <v>256</v>
      </c>
      <c r="L55" s="19">
        <v>256</v>
      </c>
      <c r="M55" s="45"/>
      <c r="N55" s="45"/>
    </row>
    <row r="56" ht="45" customHeight="1" spans="1:14">
      <c r="A56" s="24">
        <f>COUNTA($A$4:A55)</f>
        <v>45</v>
      </c>
      <c r="B56" s="19" t="s">
        <v>182</v>
      </c>
      <c r="C56" s="19" t="s">
        <v>187</v>
      </c>
      <c r="D56" s="19" t="s">
        <v>188</v>
      </c>
      <c r="E56" s="19" t="s">
        <v>194</v>
      </c>
      <c r="F56" s="19" t="s">
        <v>195</v>
      </c>
      <c r="G56" s="19">
        <v>5</v>
      </c>
      <c r="H56" s="19" t="s">
        <v>193</v>
      </c>
      <c r="I56" s="19" t="s">
        <v>188</v>
      </c>
      <c r="J56" s="19">
        <v>0.6</v>
      </c>
      <c r="K56" s="19">
        <v>192</v>
      </c>
      <c r="L56" s="19">
        <v>192</v>
      </c>
      <c r="M56" s="19" t="s">
        <v>196</v>
      </c>
      <c r="N56" s="45"/>
    </row>
    <row r="57" ht="25" customHeight="1" spans="1:14">
      <c r="A57" s="24">
        <f>COUNTA($A$4:A56)</f>
        <v>46</v>
      </c>
      <c r="B57" s="19" t="s">
        <v>182</v>
      </c>
      <c r="C57" s="19" t="s">
        <v>187</v>
      </c>
      <c r="D57" s="19" t="s">
        <v>197</v>
      </c>
      <c r="E57" s="19" t="s">
        <v>198</v>
      </c>
      <c r="F57" s="19" t="s">
        <v>56</v>
      </c>
      <c r="G57" s="19">
        <v>1</v>
      </c>
      <c r="H57" s="19" t="s">
        <v>25</v>
      </c>
      <c r="I57" s="19" t="s">
        <v>197</v>
      </c>
      <c r="J57" s="19">
        <v>20</v>
      </c>
      <c r="K57" s="19">
        <v>240</v>
      </c>
      <c r="L57" s="19">
        <v>240</v>
      </c>
      <c r="M57" s="19" t="s">
        <v>199</v>
      </c>
      <c r="N57" s="45"/>
    </row>
    <row r="58" ht="35" customHeight="1" spans="1:14">
      <c r="A58" s="24">
        <f>COUNTA($A$4:A57)</f>
        <v>47</v>
      </c>
      <c r="B58" s="19" t="s">
        <v>182</v>
      </c>
      <c r="C58" s="19" t="s">
        <v>200</v>
      </c>
      <c r="D58" s="19" t="s">
        <v>201</v>
      </c>
      <c r="E58" s="19" t="s">
        <v>202</v>
      </c>
      <c r="F58" s="19" t="s">
        <v>46</v>
      </c>
      <c r="G58" s="19">
        <v>2</v>
      </c>
      <c r="H58" s="19" t="s">
        <v>25</v>
      </c>
      <c r="I58" s="19" t="s">
        <v>203</v>
      </c>
      <c r="J58" s="19">
        <v>25</v>
      </c>
      <c r="K58" s="19">
        <v>300</v>
      </c>
      <c r="L58" s="19">
        <v>300</v>
      </c>
      <c r="M58" s="19" t="s">
        <v>204</v>
      </c>
      <c r="N58" s="45"/>
    </row>
    <row r="59" ht="35" customHeight="1" spans="1:14">
      <c r="A59" s="24">
        <f>COUNTA($A$4:A58)</f>
        <v>48</v>
      </c>
      <c r="B59" s="19" t="s">
        <v>182</v>
      </c>
      <c r="C59" s="19" t="s">
        <v>200</v>
      </c>
      <c r="D59" s="19" t="s">
        <v>201</v>
      </c>
      <c r="E59" s="19" t="s">
        <v>205</v>
      </c>
      <c r="F59" s="19" t="s">
        <v>39</v>
      </c>
      <c r="G59" s="19">
        <v>2</v>
      </c>
      <c r="H59" s="19" t="s">
        <v>25</v>
      </c>
      <c r="I59" s="19" t="s">
        <v>203</v>
      </c>
      <c r="J59" s="19">
        <v>23</v>
      </c>
      <c r="K59" s="19">
        <v>207</v>
      </c>
      <c r="L59" s="19">
        <v>207</v>
      </c>
      <c r="M59" s="19" t="s">
        <v>206</v>
      </c>
      <c r="N59" s="45"/>
    </row>
    <row r="60" ht="35" customHeight="1" spans="1:14">
      <c r="A60" s="24">
        <f>COUNTA($A$4:A59)</f>
        <v>49</v>
      </c>
      <c r="B60" s="19" t="s">
        <v>182</v>
      </c>
      <c r="C60" s="19" t="s">
        <v>200</v>
      </c>
      <c r="D60" s="19" t="s">
        <v>207</v>
      </c>
      <c r="E60" s="19" t="s">
        <v>208</v>
      </c>
      <c r="F60" s="19" t="s">
        <v>39</v>
      </c>
      <c r="G60" s="19">
        <v>3</v>
      </c>
      <c r="H60" s="19" t="s">
        <v>25</v>
      </c>
      <c r="I60" s="19" t="s">
        <v>209</v>
      </c>
      <c r="J60" s="24">
        <v>20</v>
      </c>
      <c r="K60" s="24">
        <v>180</v>
      </c>
      <c r="L60" s="19">
        <v>180</v>
      </c>
      <c r="M60" s="19" t="s">
        <v>210</v>
      </c>
      <c r="N60" s="45"/>
    </row>
    <row r="61" ht="35" customHeight="1" spans="1:14">
      <c r="A61" s="24">
        <f>COUNTA($A$4:A60)</f>
        <v>50</v>
      </c>
      <c r="B61" s="19" t="s">
        <v>182</v>
      </c>
      <c r="C61" s="19" t="s">
        <v>200</v>
      </c>
      <c r="D61" s="19" t="s">
        <v>211</v>
      </c>
      <c r="E61" s="19" t="s">
        <v>212</v>
      </c>
      <c r="F61" s="19" t="s">
        <v>46</v>
      </c>
      <c r="G61" s="19">
        <v>4</v>
      </c>
      <c r="H61" s="19" t="s">
        <v>25</v>
      </c>
      <c r="I61" s="19" t="s">
        <v>211</v>
      </c>
      <c r="J61" s="24">
        <v>35</v>
      </c>
      <c r="K61" s="24">
        <v>420</v>
      </c>
      <c r="L61" s="19">
        <v>420</v>
      </c>
      <c r="M61" s="19" t="s">
        <v>213</v>
      </c>
      <c r="N61" s="45"/>
    </row>
    <row r="62" ht="35" customHeight="1" spans="1:14">
      <c r="A62" s="24">
        <f>COUNTA($A$4:A61)</f>
        <v>51</v>
      </c>
      <c r="B62" s="19" t="s">
        <v>182</v>
      </c>
      <c r="C62" s="19" t="s">
        <v>200</v>
      </c>
      <c r="D62" s="19" t="s">
        <v>214</v>
      </c>
      <c r="E62" s="19" t="s">
        <v>215</v>
      </c>
      <c r="F62" s="19" t="s">
        <v>32</v>
      </c>
      <c r="G62" s="19">
        <v>3</v>
      </c>
      <c r="H62" s="19" t="s">
        <v>25</v>
      </c>
      <c r="I62" s="19" t="s">
        <v>216</v>
      </c>
      <c r="J62" s="24">
        <v>20</v>
      </c>
      <c r="K62" s="24">
        <v>240</v>
      </c>
      <c r="L62" s="19">
        <v>240</v>
      </c>
      <c r="M62" s="19" t="s">
        <v>217</v>
      </c>
      <c r="N62" s="45"/>
    </row>
    <row r="63" ht="35" customHeight="1" spans="1:14">
      <c r="A63" s="24">
        <f>COUNTA($A$4:A62)</f>
        <v>52</v>
      </c>
      <c r="B63" s="19" t="s">
        <v>182</v>
      </c>
      <c r="C63" s="19" t="s">
        <v>200</v>
      </c>
      <c r="D63" s="24" t="s">
        <v>218</v>
      </c>
      <c r="E63" s="24" t="s">
        <v>219</v>
      </c>
      <c r="F63" s="24" t="s">
        <v>32</v>
      </c>
      <c r="G63" s="24">
        <v>2</v>
      </c>
      <c r="H63" s="19" t="s">
        <v>25</v>
      </c>
      <c r="I63" s="19" t="s">
        <v>220</v>
      </c>
      <c r="J63" s="19">
        <v>24</v>
      </c>
      <c r="K63" s="19">
        <v>288</v>
      </c>
      <c r="L63" s="19">
        <v>288</v>
      </c>
      <c r="M63" s="19" t="s">
        <v>221</v>
      </c>
      <c r="N63" s="45"/>
    </row>
    <row r="64" ht="45" customHeight="1" spans="1:14">
      <c r="A64" s="24">
        <f>COUNTA($A$4:A63)</f>
        <v>53</v>
      </c>
      <c r="B64" s="19" t="s">
        <v>182</v>
      </c>
      <c r="C64" s="24" t="s">
        <v>222</v>
      </c>
      <c r="D64" s="24" t="s">
        <v>223</v>
      </c>
      <c r="E64" s="24" t="s">
        <v>224</v>
      </c>
      <c r="F64" s="24" t="s">
        <v>22</v>
      </c>
      <c r="G64" s="19">
        <v>3</v>
      </c>
      <c r="H64" s="24" t="s">
        <v>25</v>
      </c>
      <c r="I64" s="19" t="s">
        <v>225</v>
      </c>
      <c r="J64" s="24">
        <v>24</v>
      </c>
      <c r="K64" s="24">
        <v>288</v>
      </c>
      <c r="L64" s="19">
        <v>288</v>
      </c>
      <c r="M64" s="19" t="s">
        <v>226</v>
      </c>
      <c r="N64" s="45"/>
    </row>
    <row r="65" ht="25" customHeight="1" spans="1:14">
      <c r="A65" s="24">
        <f>COUNTA($A$4:A64)</f>
        <v>54</v>
      </c>
      <c r="B65" s="19" t="s">
        <v>182</v>
      </c>
      <c r="C65" s="24" t="s">
        <v>222</v>
      </c>
      <c r="D65" s="24" t="s">
        <v>223</v>
      </c>
      <c r="E65" s="24" t="s">
        <v>227</v>
      </c>
      <c r="F65" s="24" t="s">
        <v>64</v>
      </c>
      <c r="G65" s="19">
        <v>4</v>
      </c>
      <c r="H65" s="24" t="s">
        <v>60</v>
      </c>
      <c r="I65" s="19" t="s">
        <v>225</v>
      </c>
      <c r="J65" s="24">
        <v>1</v>
      </c>
      <c r="K65" s="24">
        <v>800</v>
      </c>
      <c r="L65" s="19">
        <v>800</v>
      </c>
      <c r="M65" s="45"/>
      <c r="N65" s="45"/>
    </row>
    <row r="66" ht="25" customHeight="1" spans="1:14">
      <c r="A66" s="24">
        <f>COUNTA($A$4:A65)</f>
        <v>55</v>
      </c>
      <c r="B66" s="19" t="s">
        <v>182</v>
      </c>
      <c r="C66" s="24" t="s">
        <v>222</v>
      </c>
      <c r="D66" s="24" t="s">
        <v>223</v>
      </c>
      <c r="E66" s="24" t="s">
        <v>228</v>
      </c>
      <c r="F66" s="24" t="s">
        <v>97</v>
      </c>
      <c r="G66" s="19">
        <v>3</v>
      </c>
      <c r="H66" s="24" t="s">
        <v>60</v>
      </c>
      <c r="I66" s="19" t="s">
        <v>225</v>
      </c>
      <c r="J66" s="24">
        <v>1</v>
      </c>
      <c r="K66" s="24">
        <v>800</v>
      </c>
      <c r="L66" s="19">
        <v>800</v>
      </c>
      <c r="M66" s="45"/>
      <c r="N66" s="45"/>
    </row>
    <row r="67" ht="35" customHeight="1" spans="1:14">
      <c r="A67" s="24">
        <f>COUNTA($A$4:A66)</f>
        <v>56</v>
      </c>
      <c r="B67" s="19" t="s">
        <v>182</v>
      </c>
      <c r="C67" s="19" t="s">
        <v>229</v>
      </c>
      <c r="D67" s="19" t="s">
        <v>230</v>
      </c>
      <c r="E67" s="24" t="s">
        <v>231</v>
      </c>
      <c r="F67" s="19" t="s">
        <v>27</v>
      </c>
      <c r="G67" s="19">
        <v>2</v>
      </c>
      <c r="H67" s="19" t="s">
        <v>25</v>
      </c>
      <c r="I67" s="19" t="s">
        <v>230</v>
      </c>
      <c r="J67" s="24">
        <v>26</v>
      </c>
      <c r="K67" s="24">
        <v>234</v>
      </c>
      <c r="L67" s="19">
        <v>234</v>
      </c>
      <c r="M67" s="19" t="s">
        <v>232</v>
      </c>
      <c r="N67" s="45"/>
    </row>
    <row r="68" ht="35" customHeight="1" spans="1:14">
      <c r="A68" s="24">
        <f>COUNTA($A$4:A67)</f>
        <v>57</v>
      </c>
      <c r="B68" s="19" t="s">
        <v>182</v>
      </c>
      <c r="C68" s="19" t="s">
        <v>229</v>
      </c>
      <c r="D68" s="19" t="s">
        <v>233</v>
      </c>
      <c r="E68" s="19" t="s">
        <v>234</v>
      </c>
      <c r="F68" s="19" t="s">
        <v>46</v>
      </c>
      <c r="G68" s="19">
        <v>1</v>
      </c>
      <c r="H68" s="19" t="s">
        <v>235</v>
      </c>
      <c r="I68" s="19" t="s">
        <v>233</v>
      </c>
      <c r="J68" s="19">
        <v>1.02</v>
      </c>
      <c r="K68" s="19">
        <v>652.8</v>
      </c>
      <c r="L68" s="19">
        <v>652.8</v>
      </c>
      <c r="M68" s="19" t="s">
        <v>236</v>
      </c>
      <c r="N68" s="45"/>
    </row>
    <row r="69" ht="35" customHeight="1" spans="1:14">
      <c r="A69" s="24">
        <f>COUNTA($A$4:A68)</f>
        <v>58</v>
      </c>
      <c r="B69" s="19" t="s">
        <v>182</v>
      </c>
      <c r="C69" s="24" t="s">
        <v>237</v>
      </c>
      <c r="D69" s="19" t="s">
        <v>238</v>
      </c>
      <c r="E69" s="19" t="s">
        <v>239</v>
      </c>
      <c r="F69" s="19" t="s">
        <v>32</v>
      </c>
      <c r="G69" s="19">
        <v>2</v>
      </c>
      <c r="H69" s="19" t="s">
        <v>28</v>
      </c>
      <c r="I69" s="19" t="s">
        <v>238</v>
      </c>
      <c r="J69" s="19">
        <v>10</v>
      </c>
      <c r="K69" s="19">
        <v>2000</v>
      </c>
      <c r="L69" s="19">
        <v>2000</v>
      </c>
      <c r="M69" s="19" t="s">
        <v>240</v>
      </c>
      <c r="N69" s="45"/>
    </row>
    <row r="70" ht="35" customHeight="1" spans="1:14">
      <c r="A70" s="24">
        <f>COUNTA($A$4:A69)</f>
        <v>59</v>
      </c>
      <c r="B70" s="19" t="s">
        <v>182</v>
      </c>
      <c r="C70" s="24" t="s">
        <v>237</v>
      </c>
      <c r="D70" s="19" t="s">
        <v>241</v>
      </c>
      <c r="E70" s="24" t="s">
        <v>242</v>
      </c>
      <c r="F70" s="19" t="s">
        <v>32</v>
      </c>
      <c r="G70" s="24">
        <v>1</v>
      </c>
      <c r="H70" s="19" t="s">
        <v>28</v>
      </c>
      <c r="I70" s="19" t="s">
        <v>241</v>
      </c>
      <c r="J70" s="19">
        <v>5</v>
      </c>
      <c r="K70" s="19">
        <v>1000</v>
      </c>
      <c r="L70" s="19">
        <v>1000</v>
      </c>
      <c r="M70" s="19" t="s">
        <v>243</v>
      </c>
      <c r="N70" s="45"/>
    </row>
    <row r="71" ht="25" customHeight="1" spans="1:14">
      <c r="A71" s="27">
        <f>COUNTA($A$4:A70)</f>
        <v>60</v>
      </c>
      <c r="B71" s="46" t="s">
        <v>244</v>
      </c>
      <c r="C71" s="46" t="s">
        <v>245</v>
      </c>
      <c r="D71" s="47" t="s">
        <v>246</v>
      </c>
      <c r="E71" s="46" t="s">
        <v>247</v>
      </c>
      <c r="F71" s="47" t="s">
        <v>32</v>
      </c>
      <c r="G71" s="47">
        <v>4</v>
      </c>
      <c r="H71" s="47" t="s">
        <v>25</v>
      </c>
      <c r="I71" s="47" t="s">
        <v>246</v>
      </c>
      <c r="J71" s="47" t="s">
        <v>248</v>
      </c>
      <c r="K71" s="46">
        <v>540</v>
      </c>
      <c r="L71" s="46">
        <v>540</v>
      </c>
      <c r="M71" s="46">
        <v>0</v>
      </c>
      <c r="N71" s="46"/>
    </row>
    <row r="72" ht="25" customHeight="1" spans="1:14">
      <c r="A72" s="48">
        <f>COUNTA($A$4:A71)</f>
        <v>61</v>
      </c>
      <c r="B72" s="46" t="s">
        <v>244</v>
      </c>
      <c r="C72" s="46" t="s">
        <v>245</v>
      </c>
      <c r="D72" s="46" t="s">
        <v>249</v>
      </c>
      <c r="E72" s="46" t="s">
        <v>250</v>
      </c>
      <c r="F72" s="47" t="s">
        <v>126</v>
      </c>
      <c r="G72" s="46">
        <v>5</v>
      </c>
      <c r="H72" s="46" t="s">
        <v>25</v>
      </c>
      <c r="I72" s="46" t="s">
        <v>249</v>
      </c>
      <c r="J72" s="46" t="s">
        <v>251</v>
      </c>
      <c r="K72" s="46">
        <v>225</v>
      </c>
      <c r="L72" s="46">
        <v>465</v>
      </c>
      <c r="M72" s="46">
        <v>0</v>
      </c>
      <c r="N72" s="46"/>
    </row>
    <row r="73" ht="25" customHeight="1" spans="1:14">
      <c r="A73" s="49"/>
      <c r="B73" s="46"/>
      <c r="C73" s="46"/>
      <c r="D73" s="46"/>
      <c r="E73" s="46"/>
      <c r="F73" s="47"/>
      <c r="G73" s="46"/>
      <c r="H73" s="46" t="s">
        <v>35</v>
      </c>
      <c r="I73" s="46" t="s">
        <v>249</v>
      </c>
      <c r="J73" s="46" t="s">
        <v>252</v>
      </c>
      <c r="K73" s="46">
        <v>240</v>
      </c>
      <c r="L73" s="46"/>
      <c r="M73" s="46"/>
      <c r="N73" s="46"/>
    </row>
    <row r="74" ht="30" customHeight="1" spans="1:14">
      <c r="A74" s="27">
        <f>COUNTA($A$4:A73)</f>
        <v>62</v>
      </c>
      <c r="B74" s="46" t="s">
        <v>244</v>
      </c>
      <c r="C74" s="46" t="s">
        <v>253</v>
      </c>
      <c r="D74" s="46" t="s">
        <v>254</v>
      </c>
      <c r="E74" s="46" t="s">
        <v>255</v>
      </c>
      <c r="F74" s="46" t="s">
        <v>97</v>
      </c>
      <c r="G74" s="46">
        <v>7</v>
      </c>
      <c r="H74" s="46" t="s">
        <v>256</v>
      </c>
      <c r="I74" s="46" t="s">
        <v>254</v>
      </c>
      <c r="J74" s="46" t="s">
        <v>257</v>
      </c>
      <c r="K74" s="46">
        <v>1392</v>
      </c>
      <c r="L74" s="46">
        <v>1392</v>
      </c>
      <c r="M74" s="46">
        <v>0</v>
      </c>
      <c r="N74" s="46"/>
    </row>
    <row r="75" ht="25" customHeight="1" spans="1:14">
      <c r="A75" s="48">
        <f>COUNTA($A$4:A74)</f>
        <v>63</v>
      </c>
      <c r="B75" s="46" t="s">
        <v>244</v>
      </c>
      <c r="C75" s="46" t="s">
        <v>258</v>
      </c>
      <c r="D75" s="46" t="s">
        <v>259</v>
      </c>
      <c r="E75" s="46" t="s">
        <v>260</v>
      </c>
      <c r="F75" s="47" t="s">
        <v>126</v>
      </c>
      <c r="G75" s="46">
        <v>4</v>
      </c>
      <c r="H75" s="46" t="s">
        <v>25</v>
      </c>
      <c r="I75" s="46" t="s">
        <v>259</v>
      </c>
      <c r="J75" s="46" t="s">
        <v>261</v>
      </c>
      <c r="K75" s="46">
        <v>180</v>
      </c>
      <c r="L75" s="46">
        <v>552</v>
      </c>
      <c r="M75" s="46">
        <v>0</v>
      </c>
      <c r="N75" s="46"/>
    </row>
    <row r="76" ht="25" customHeight="1" spans="1:14">
      <c r="A76" s="49"/>
      <c r="B76" s="46"/>
      <c r="C76" s="46"/>
      <c r="D76" s="46"/>
      <c r="E76" s="46"/>
      <c r="F76" s="47"/>
      <c r="G76" s="46"/>
      <c r="H76" s="46" t="s">
        <v>83</v>
      </c>
      <c r="I76" s="46" t="s">
        <v>259</v>
      </c>
      <c r="J76" s="46" t="s">
        <v>262</v>
      </c>
      <c r="K76" s="46">
        <v>372</v>
      </c>
      <c r="L76" s="46"/>
      <c r="M76" s="46"/>
      <c r="N76" s="46"/>
    </row>
    <row r="77" ht="30" customHeight="1" spans="1:14">
      <c r="A77" s="27">
        <f>COUNTA($A$4:A76)</f>
        <v>64</v>
      </c>
      <c r="B77" s="46" t="s">
        <v>244</v>
      </c>
      <c r="C77" s="46" t="s">
        <v>245</v>
      </c>
      <c r="D77" s="46" t="s">
        <v>263</v>
      </c>
      <c r="E77" s="46" t="s">
        <v>264</v>
      </c>
      <c r="F77" s="47" t="s">
        <v>32</v>
      </c>
      <c r="G77" s="46">
        <v>4</v>
      </c>
      <c r="H77" s="46" t="s">
        <v>256</v>
      </c>
      <c r="I77" s="46" t="s">
        <v>265</v>
      </c>
      <c r="J77" s="46" t="s">
        <v>266</v>
      </c>
      <c r="K77" s="46">
        <v>960</v>
      </c>
      <c r="L77" s="46">
        <v>960</v>
      </c>
      <c r="M77" s="46">
        <v>0</v>
      </c>
      <c r="N77" s="46"/>
    </row>
    <row r="78" ht="30" customHeight="1" spans="1:14">
      <c r="A78" s="27">
        <f>COUNTA($A$4:A77)</f>
        <v>65</v>
      </c>
      <c r="B78" s="46" t="s">
        <v>267</v>
      </c>
      <c r="C78" s="46" t="s">
        <v>268</v>
      </c>
      <c r="D78" s="46" t="s">
        <v>269</v>
      </c>
      <c r="E78" s="46" t="s">
        <v>270</v>
      </c>
      <c r="F78" s="47" t="s">
        <v>111</v>
      </c>
      <c r="G78" s="46">
        <v>5</v>
      </c>
      <c r="H78" s="46" t="s">
        <v>52</v>
      </c>
      <c r="I78" s="46" t="s">
        <v>269</v>
      </c>
      <c r="J78" s="46">
        <v>2</v>
      </c>
      <c r="K78" s="46">
        <v>840</v>
      </c>
      <c r="L78" s="46">
        <v>840</v>
      </c>
      <c r="M78" s="46"/>
      <c r="N78" s="46"/>
    </row>
    <row r="79" ht="25" customHeight="1" spans="1:14">
      <c r="A79" s="50">
        <f>COUNTA($A$4:A78)</f>
        <v>66</v>
      </c>
      <c r="B79" s="51" t="s">
        <v>267</v>
      </c>
      <c r="C79" s="52" t="s">
        <v>271</v>
      </c>
      <c r="D79" s="52" t="s">
        <v>272</v>
      </c>
      <c r="E79" s="52" t="s">
        <v>273</v>
      </c>
      <c r="F79" s="52" t="s">
        <v>32</v>
      </c>
      <c r="G79" s="52">
        <v>6</v>
      </c>
      <c r="H79" s="53" t="s">
        <v>25</v>
      </c>
      <c r="I79" s="52" t="s">
        <v>274</v>
      </c>
      <c r="J79" s="53" t="s">
        <v>275</v>
      </c>
      <c r="K79" s="53">
        <v>240</v>
      </c>
      <c r="L79" s="57">
        <v>3040</v>
      </c>
      <c r="M79" s="52">
        <v>640</v>
      </c>
      <c r="N79" s="52" t="s">
        <v>276</v>
      </c>
    </row>
    <row r="80" ht="25" customHeight="1" spans="1:14">
      <c r="A80" s="54"/>
      <c r="B80" s="55"/>
      <c r="C80" s="56"/>
      <c r="D80" s="56"/>
      <c r="E80" s="56"/>
      <c r="F80" s="56"/>
      <c r="G80" s="56"/>
      <c r="H80" s="53" t="s">
        <v>28</v>
      </c>
      <c r="I80" s="56"/>
      <c r="J80" s="53" t="s">
        <v>277</v>
      </c>
      <c r="K80" s="53">
        <v>2800</v>
      </c>
      <c r="L80" s="58"/>
      <c r="M80" s="56"/>
      <c r="N80" s="56"/>
    </row>
    <row r="81" ht="25" customHeight="1" spans="1:14">
      <c r="A81" s="27">
        <f>COUNTA($A$4:A80)</f>
        <v>67</v>
      </c>
      <c r="B81" s="46" t="s">
        <v>278</v>
      </c>
      <c r="C81" s="27" t="s">
        <v>279</v>
      </c>
      <c r="D81" s="27" t="s">
        <v>280</v>
      </c>
      <c r="E81" s="27" t="s">
        <v>281</v>
      </c>
      <c r="F81" s="27" t="s">
        <v>32</v>
      </c>
      <c r="G81" s="27">
        <v>2</v>
      </c>
      <c r="H81" s="27" t="s">
        <v>282</v>
      </c>
      <c r="I81" s="27" t="s">
        <v>283</v>
      </c>
      <c r="J81" s="27">
        <v>18</v>
      </c>
      <c r="K81" s="27">
        <f>J81*250*0.8</f>
        <v>3600</v>
      </c>
      <c r="L81" s="28">
        <v>3600</v>
      </c>
      <c r="M81" s="28">
        <v>0</v>
      </c>
      <c r="N81" s="59"/>
    </row>
    <row r="82" ht="25" customHeight="1" spans="1:14">
      <c r="A82" s="27">
        <f>COUNTA($A$4:A81)</f>
        <v>68</v>
      </c>
      <c r="B82" s="46" t="s">
        <v>278</v>
      </c>
      <c r="C82" s="28" t="s">
        <v>284</v>
      </c>
      <c r="D82" s="28" t="s">
        <v>285</v>
      </c>
      <c r="E82" s="28" t="s">
        <v>286</v>
      </c>
      <c r="F82" s="28" t="s">
        <v>27</v>
      </c>
      <c r="G82" s="28">
        <v>3</v>
      </c>
      <c r="H82" s="28" t="s">
        <v>287</v>
      </c>
      <c r="I82" s="28" t="s">
        <v>288</v>
      </c>
      <c r="J82" s="27">
        <v>1.3</v>
      </c>
      <c r="K82" s="27">
        <f>0.6*800*J82</f>
        <v>624</v>
      </c>
      <c r="L82" s="27">
        <v>624</v>
      </c>
      <c r="M82" s="28"/>
      <c r="N82" s="59"/>
    </row>
    <row r="83" ht="25" customHeight="1" spans="1:14">
      <c r="A83" s="27">
        <f>COUNTA($A$4:A82)</f>
        <v>69</v>
      </c>
      <c r="B83" s="46" t="s">
        <v>278</v>
      </c>
      <c r="C83" s="28" t="s">
        <v>284</v>
      </c>
      <c r="D83" s="28" t="s">
        <v>285</v>
      </c>
      <c r="E83" s="28" t="s">
        <v>289</v>
      </c>
      <c r="F83" s="28" t="s">
        <v>27</v>
      </c>
      <c r="G83" s="28">
        <v>2</v>
      </c>
      <c r="H83" s="28" t="s">
        <v>25</v>
      </c>
      <c r="I83" s="28" t="s">
        <v>288</v>
      </c>
      <c r="J83" s="27">
        <v>20</v>
      </c>
      <c r="K83" s="27">
        <f>0.6*15*J83</f>
        <v>180</v>
      </c>
      <c r="L83" s="27">
        <v>180</v>
      </c>
      <c r="M83" s="28"/>
      <c r="N83" s="59"/>
    </row>
    <row r="84" ht="25" customHeight="1" spans="1:14">
      <c r="A84" s="27">
        <f>COUNTA($A$4:A83)</f>
        <v>70</v>
      </c>
      <c r="B84" s="46" t="s">
        <v>290</v>
      </c>
      <c r="C84" s="46" t="s">
        <v>291</v>
      </c>
      <c r="D84" s="46" t="s">
        <v>292</v>
      </c>
      <c r="E84" s="46" t="s">
        <v>293</v>
      </c>
      <c r="F84" s="46" t="s">
        <v>97</v>
      </c>
      <c r="G84" s="46">
        <v>4</v>
      </c>
      <c r="H84" s="46" t="s">
        <v>60</v>
      </c>
      <c r="I84" s="46" t="s">
        <v>292</v>
      </c>
      <c r="J84" s="46" t="s">
        <v>294</v>
      </c>
      <c r="K84" s="46">
        <v>4000</v>
      </c>
      <c r="L84" s="46">
        <v>4000</v>
      </c>
      <c r="M84" s="46"/>
      <c r="N84" s="46"/>
    </row>
    <row r="85" ht="45" customHeight="1" spans="1:14">
      <c r="A85" s="27">
        <f>COUNTA($A$4:A84)</f>
        <v>71</v>
      </c>
      <c r="B85" s="19" t="s">
        <v>290</v>
      </c>
      <c r="C85" s="27" t="s">
        <v>295</v>
      </c>
      <c r="D85" s="27" t="s">
        <v>296</v>
      </c>
      <c r="E85" s="27" t="s">
        <v>297</v>
      </c>
      <c r="F85" s="27" t="s">
        <v>97</v>
      </c>
      <c r="G85" s="27">
        <v>3</v>
      </c>
      <c r="H85" s="27" t="s">
        <v>60</v>
      </c>
      <c r="I85" s="27" t="s">
        <v>296</v>
      </c>
      <c r="J85" s="27" t="s">
        <v>298</v>
      </c>
      <c r="K85" s="27">
        <f>800*3.5</f>
        <v>2800</v>
      </c>
      <c r="L85" s="27">
        <v>2800</v>
      </c>
      <c r="M85" s="27"/>
      <c r="N85" s="27" t="s">
        <v>299</v>
      </c>
    </row>
    <row r="86" ht="45" customHeight="1" spans="1:14">
      <c r="A86" s="27">
        <f>COUNTA($A$4:A85)</f>
        <v>72</v>
      </c>
      <c r="B86" s="19" t="s">
        <v>290</v>
      </c>
      <c r="C86" s="27" t="s">
        <v>300</v>
      </c>
      <c r="D86" s="27" t="s">
        <v>301</v>
      </c>
      <c r="E86" s="27" t="s">
        <v>302</v>
      </c>
      <c r="F86" s="27" t="s">
        <v>97</v>
      </c>
      <c r="G86" s="27">
        <v>6</v>
      </c>
      <c r="H86" s="27" t="s">
        <v>60</v>
      </c>
      <c r="I86" s="27" t="s">
        <v>301</v>
      </c>
      <c r="J86" s="27" t="s">
        <v>303</v>
      </c>
      <c r="K86" s="27">
        <f>800*4.3</f>
        <v>3440</v>
      </c>
      <c r="L86" s="27">
        <v>3440</v>
      </c>
      <c r="M86" s="27"/>
      <c r="N86" s="27" t="s">
        <v>304</v>
      </c>
    </row>
    <row r="87" ht="30" customHeight="1" spans="1:14">
      <c r="A87" s="27">
        <f>COUNTA($A$4:A86)</f>
        <v>73</v>
      </c>
      <c r="B87" s="19" t="s">
        <v>290</v>
      </c>
      <c r="C87" s="27" t="s">
        <v>291</v>
      </c>
      <c r="D87" s="27" t="s">
        <v>305</v>
      </c>
      <c r="E87" s="27" t="s">
        <v>306</v>
      </c>
      <c r="F87" s="27" t="s">
        <v>195</v>
      </c>
      <c r="G87" s="27">
        <v>2</v>
      </c>
      <c r="H87" s="27" t="s">
        <v>52</v>
      </c>
      <c r="I87" s="27" t="s">
        <v>305</v>
      </c>
      <c r="J87" s="27" t="s">
        <v>307</v>
      </c>
      <c r="K87" s="27">
        <v>1120</v>
      </c>
      <c r="L87" s="27">
        <v>1120</v>
      </c>
      <c r="M87" s="27" t="s">
        <v>308</v>
      </c>
      <c r="N87" s="27"/>
    </row>
    <row r="88" ht="45" customHeight="1" spans="1:14">
      <c r="A88" s="27">
        <f>COUNTA($A$4:A87)</f>
        <v>74</v>
      </c>
      <c r="B88" s="19" t="s">
        <v>290</v>
      </c>
      <c r="C88" s="27" t="s">
        <v>309</v>
      </c>
      <c r="D88" s="27" t="s">
        <v>310</v>
      </c>
      <c r="E88" s="27" t="s">
        <v>311</v>
      </c>
      <c r="F88" s="27" t="s">
        <v>32</v>
      </c>
      <c r="G88" s="27">
        <v>1</v>
      </c>
      <c r="H88" s="27" t="s">
        <v>25</v>
      </c>
      <c r="I88" s="27" t="s">
        <v>310</v>
      </c>
      <c r="J88" s="27" t="s">
        <v>312</v>
      </c>
      <c r="K88" s="27">
        <v>252</v>
      </c>
      <c r="L88" s="27">
        <v>252</v>
      </c>
      <c r="M88" s="27" t="s">
        <v>313</v>
      </c>
      <c r="N88" s="27"/>
    </row>
    <row r="89" ht="30" customHeight="1" spans="1:14">
      <c r="A89" s="27">
        <f>COUNTA($A$4:A88)</f>
        <v>75</v>
      </c>
      <c r="B89" s="19" t="s">
        <v>290</v>
      </c>
      <c r="C89" s="27" t="s">
        <v>314</v>
      </c>
      <c r="D89" s="27" t="s">
        <v>315</v>
      </c>
      <c r="E89" s="27" t="s">
        <v>316</v>
      </c>
      <c r="F89" s="27" t="s">
        <v>126</v>
      </c>
      <c r="G89" s="27">
        <v>2</v>
      </c>
      <c r="H89" s="27" t="s">
        <v>25</v>
      </c>
      <c r="I89" s="27" t="s">
        <v>315</v>
      </c>
      <c r="J89" s="27" t="s">
        <v>317</v>
      </c>
      <c r="K89" s="27">
        <v>270</v>
      </c>
      <c r="L89" s="27">
        <v>270</v>
      </c>
      <c r="M89" s="27" t="s">
        <v>318</v>
      </c>
      <c r="N89" s="27"/>
    </row>
    <row r="90" ht="30" customHeight="1" spans="1:14">
      <c r="A90" s="27">
        <f>COUNTA($A$4:A89)</f>
        <v>76</v>
      </c>
      <c r="B90" s="19" t="s">
        <v>290</v>
      </c>
      <c r="C90" s="27" t="s">
        <v>309</v>
      </c>
      <c r="D90" s="27" t="s">
        <v>310</v>
      </c>
      <c r="E90" s="27" t="s">
        <v>319</v>
      </c>
      <c r="F90" s="27" t="s">
        <v>32</v>
      </c>
      <c r="G90" s="27">
        <v>4</v>
      </c>
      <c r="H90" s="27" t="s">
        <v>320</v>
      </c>
      <c r="I90" s="27" t="s">
        <v>310</v>
      </c>
      <c r="J90" s="27" t="s">
        <v>321</v>
      </c>
      <c r="K90" s="27">
        <v>560</v>
      </c>
      <c r="L90" s="27">
        <v>560</v>
      </c>
      <c r="M90" s="27" t="s">
        <v>322</v>
      </c>
      <c r="N90" s="27"/>
    </row>
    <row r="91" ht="25" customHeight="1" spans="1:14">
      <c r="A91" s="27">
        <f>COUNTA($A$4:A90)</f>
        <v>77</v>
      </c>
      <c r="B91" s="19" t="s">
        <v>290</v>
      </c>
      <c r="C91" s="27" t="s">
        <v>314</v>
      </c>
      <c r="D91" s="27" t="s">
        <v>315</v>
      </c>
      <c r="E91" s="27" t="s">
        <v>323</v>
      </c>
      <c r="F91" s="27" t="s">
        <v>195</v>
      </c>
      <c r="G91" s="27">
        <v>2</v>
      </c>
      <c r="H91" s="27" t="s">
        <v>25</v>
      </c>
      <c r="I91" s="27" t="s">
        <v>315</v>
      </c>
      <c r="J91" s="27" t="s">
        <v>261</v>
      </c>
      <c r="K91" s="27">
        <v>240</v>
      </c>
      <c r="L91" s="27">
        <v>240</v>
      </c>
      <c r="M91" s="27"/>
      <c r="N91" s="27"/>
    </row>
    <row r="92" ht="25" customHeight="1" spans="1:14">
      <c r="A92" s="27">
        <f>COUNTA($A$4:A91)</f>
        <v>78</v>
      </c>
      <c r="B92" s="19" t="s">
        <v>290</v>
      </c>
      <c r="C92" s="27" t="s">
        <v>324</v>
      </c>
      <c r="D92" s="27" t="s">
        <v>325</v>
      </c>
      <c r="E92" s="27" t="s">
        <v>326</v>
      </c>
      <c r="F92" s="27" t="s">
        <v>111</v>
      </c>
      <c r="G92" s="27">
        <v>2</v>
      </c>
      <c r="H92" s="27" t="s">
        <v>60</v>
      </c>
      <c r="I92" s="27" t="s">
        <v>325</v>
      </c>
      <c r="J92" s="27" t="s">
        <v>327</v>
      </c>
      <c r="K92" s="27">
        <v>624</v>
      </c>
      <c r="L92" s="27">
        <v>624</v>
      </c>
      <c r="M92" s="27"/>
      <c r="N92" s="27"/>
    </row>
    <row r="93" ht="30" customHeight="1" spans="1:14">
      <c r="A93" s="27">
        <f>COUNTA($A$4:A92)</f>
        <v>79</v>
      </c>
      <c r="B93" s="19" t="s">
        <v>290</v>
      </c>
      <c r="C93" s="27" t="s">
        <v>309</v>
      </c>
      <c r="D93" s="27" t="s">
        <v>328</v>
      </c>
      <c r="E93" s="27" t="s">
        <v>329</v>
      </c>
      <c r="F93" s="27" t="s">
        <v>22</v>
      </c>
      <c r="G93" s="27">
        <v>2</v>
      </c>
      <c r="H93" s="27" t="s">
        <v>25</v>
      </c>
      <c r="I93" s="27" t="s">
        <v>328</v>
      </c>
      <c r="J93" s="27" t="s">
        <v>275</v>
      </c>
      <c r="K93" s="27">
        <f>20*15*0.8</f>
        <v>240</v>
      </c>
      <c r="L93" s="27">
        <v>240</v>
      </c>
      <c r="M93" s="60" t="s">
        <v>330</v>
      </c>
      <c r="N93" s="27"/>
    </row>
    <row r="94" ht="25" customHeight="1" spans="1:14">
      <c r="A94" s="27">
        <f>COUNTA($A$4:A93)</f>
        <v>80</v>
      </c>
      <c r="B94" s="19" t="s">
        <v>290</v>
      </c>
      <c r="C94" s="27" t="s">
        <v>331</v>
      </c>
      <c r="D94" s="27" t="s">
        <v>332</v>
      </c>
      <c r="E94" s="27" t="s">
        <v>333</v>
      </c>
      <c r="F94" s="27" t="s">
        <v>22</v>
      </c>
      <c r="G94" s="27">
        <v>3</v>
      </c>
      <c r="H94" s="27" t="s">
        <v>25</v>
      </c>
      <c r="I94" s="27" t="s">
        <v>324</v>
      </c>
      <c r="J94" s="27" t="s">
        <v>334</v>
      </c>
      <c r="K94" s="27">
        <v>600</v>
      </c>
      <c r="L94" s="27">
        <v>600</v>
      </c>
      <c r="M94" s="27"/>
      <c r="N94" s="27"/>
    </row>
    <row r="95" ht="25" customHeight="1" spans="1:14">
      <c r="A95" s="27">
        <f>COUNTA($A$4:A94)</f>
        <v>81</v>
      </c>
      <c r="B95" s="19" t="s">
        <v>290</v>
      </c>
      <c r="C95" s="27" t="s">
        <v>300</v>
      </c>
      <c r="D95" s="27" t="s">
        <v>301</v>
      </c>
      <c r="E95" s="27" t="s">
        <v>335</v>
      </c>
      <c r="F95" s="27" t="s">
        <v>46</v>
      </c>
      <c r="G95" s="27">
        <v>3</v>
      </c>
      <c r="H95" s="27" t="s">
        <v>25</v>
      </c>
      <c r="I95" s="27" t="s">
        <v>336</v>
      </c>
      <c r="J95" s="27" t="s">
        <v>337</v>
      </c>
      <c r="K95" s="27">
        <v>408</v>
      </c>
      <c r="L95" s="27">
        <v>408</v>
      </c>
      <c r="M95" s="27"/>
      <c r="N95" s="27"/>
    </row>
    <row r="96" ht="25" customHeight="1" spans="1:14">
      <c r="A96" s="27">
        <f>COUNTA($A$4:A95)</f>
        <v>82</v>
      </c>
      <c r="B96" s="19" t="s">
        <v>290</v>
      </c>
      <c r="C96" s="27" t="s">
        <v>309</v>
      </c>
      <c r="D96" s="27" t="s">
        <v>328</v>
      </c>
      <c r="E96" s="27" t="s">
        <v>338</v>
      </c>
      <c r="F96" s="27" t="s">
        <v>22</v>
      </c>
      <c r="G96" s="27">
        <v>2</v>
      </c>
      <c r="H96" s="27" t="s">
        <v>25</v>
      </c>
      <c r="I96" s="27" t="s">
        <v>339</v>
      </c>
      <c r="J96" s="27">
        <v>20</v>
      </c>
      <c r="K96" s="27">
        <v>240</v>
      </c>
      <c r="L96" s="27">
        <v>240</v>
      </c>
      <c r="M96" s="27"/>
      <c r="N96" s="27"/>
    </row>
    <row r="97" ht="25" customHeight="1" spans="1:14">
      <c r="A97" s="27">
        <f>COUNTA($A$4:A96)</f>
        <v>83</v>
      </c>
      <c r="B97" s="19" t="s">
        <v>340</v>
      </c>
      <c r="C97" s="19" t="s">
        <v>341</v>
      </c>
      <c r="D97" s="19" t="s">
        <v>342</v>
      </c>
      <c r="E97" s="46" t="s">
        <v>343</v>
      </c>
      <c r="F97" s="47" t="s">
        <v>111</v>
      </c>
      <c r="G97" s="46">
        <v>3</v>
      </c>
      <c r="H97" s="46" t="s">
        <v>25</v>
      </c>
      <c r="I97" s="46" t="s">
        <v>341</v>
      </c>
      <c r="J97" s="46">
        <v>20</v>
      </c>
      <c r="K97" s="46">
        <v>180</v>
      </c>
      <c r="L97" s="46">
        <v>180</v>
      </c>
      <c r="M97" s="46">
        <v>2190</v>
      </c>
      <c r="N97" s="46"/>
    </row>
    <row r="98" ht="25" customHeight="1" spans="1:14">
      <c r="A98" s="27">
        <f>COUNTA($A$4:A97)</f>
        <v>84</v>
      </c>
      <c r="B98" s="46" t="s">
        <v>340</v>
      </c>
      <c r="C98" s="19" t="s">
        <v>341</v>
      </c>
      <c r="D98" s="19" t="s">
        <v>342</v>
      </c>
      <c r="E98" s="46" t="s">
        <v>344</v>
      </c>
      <c r="F98" s="47" t="s">
        <v>46</v>
      </c>
      <c r="G98" s="46">
        <v>5</v>
      </c>
      <c r="H98" s="46" t="s">
        <v>25</v>
      </c>
      <c r="I98" s="46" t="s">
        <v>341</v>
      </c>
      <c r="J98" s="46">
        <v>22</v>
      </c>
      <c r="K98" s="46">
        <v>264</v>
      </c>
      <c r="L98" s="46">
        <v>264</v>
      </c>
      <c r="M98" s="46">
        <v>1920</v>
      </c>
      <c r="N98" s="46"/>
    </row>
  </sheetData>
  <mergeCells count="108">
    <mergeCell ref="A1:C1"/>
    <mergeCell ref="A2:N2"/>
    <mergeCell ref="A3:N3"/>
    <mergeCell ref="A5:A6"/>
    <mergeCell ref="A8:A9"/>
    <mergeCell ref="A18:A19"/>
    <mergeCell ref="A33:A34"/>
    <mergeCell ref="A40:A41"/>
    <mergeCell ref="A45:A46"/>
    <mergeCell ref="A47:A48"/>
    <mergeCell ref="A72:A73"/>
    <mergeCell ref="A75:A76"/>
    <mergeCell ref="A79:A80"/>
    <mergeCell ref="B5:B6"/>
    <mergeCell ref="B8:B9"/>
    <mergeCell ref="B18:B19"/>
    <mergeCell ref="B33:B34"/>
    <mergeCell ref="B40:B41"/>
    <mergeCell ref="B45:B46"/>
    <mergeCell ref="B47:B48"/>
    <mergeCell ref="B72:B73"/>
    <mergeCell ref="B75:B76"/>
    <mergeCell ref="B79:B80"/>
    <mergeCell ref="C5:C6"/>
    <mergeCell ref="C8:C9"/>
    <mergeCell ref="C18:C19"/>
    <mergeCell ref="C33:C34"/>
    <mergeCell ref="C40:C41"/>
    <mergeCell ref="C45:C46"/>
    <mergeCell ref="C47:C48"/>
    <mergeCell ref="C72:C73"/>
    <mergeCell ref="C75:C76"/>
    <mergeCell ref="C79:C80"/>
    <mergeCell ref="D5:D6"/>
    <mergeCell ref="D8:D9"/>
    <mergeCell ref="D18:D19"/>
    <mergeCell ref="D33:D34"/>
    <mergeCell ref="D40:D41"/>
    <mergeCell ref="D45:D46"/>
    <mergeCell ref="D47:D48"/>
    <mergeCell ref="D72:D73"/>
    <mergeCell ref="D75:D76"/>
    <mergeCell ref="D79:D80"/>
    <mergeCell ref="E5:E6"/>
    <mergeCell ref="E8:E9"/>
    <mergeCell ref="E18:E19"/>
    <mergeCell ref="E33:E34"/>
    <mergeCell ref="E40:E41"/>
    <mergeCell ref="E45:E46"/>
    <mergeCell ref="E47:E48"/>
    <mergeCell ref="E72:E73"/>
    <mergeCell ref="E75:E76"/>
    <mergeCell ref="E79:E80"/>
    <mergeCell ref="F5:F6"/>
    <mergeCell ref="F8:F9"/>
    <mergeCell ref="F18:F19"/>
    <mergeCell ref="F33:F34"/>
    <mergeCell ref="F40:F41"/>
    <mergeCell ref="F45:F46"/>
    <mergeCell ref="F47:F48"/>
    <mergeCell ref="F72:F73"/>
    <mergeCell ref="F75:F76"/>
    <mergeCell ref="F79:F80"/>
    <mergeCell ref="G5:G6"/>
    <mergeCell ref="G8:G9"/>
    <mergeCell ref="G18:G19"/>
    <mergeCell ref="G33:G34"/>
    <mergeCell ref="G40:G41"/>
    <mergeCell ref="G45:G46"/>
    <mergeCell ref="G47:G48"/>
    <mergeCell ref="G72:G73"/>
    <mergeCell ref="G75:G76"/>
    <mergeCell ref="G79:G80"/>
    <mergeCell ref="I33:I34"/>
    <mergeCell ref="I40:I41"/>
    <mergeCell ref="I45:I46"/>
    <mergeCell ref="I47:I48"/>
    <mergeCell ref="I79:I80"/>
    <mergeCell ref="L5:L6"/>
    <mergeCell ref="L8:L9"/>
    <mergeCell ref="L18:L19"/>
    <mergeCell ref="L33:L34"/>
    <mergeCell ref="L40:L41"/>
    <mergeCell ref="L45:L46"/>
    <mergeCell ref="L47:L48"/>
    <mergeCell ref="L72:L73"/>
    <mergeCell ref="L75:L76"/>
    <mergeCell ref="L79:L80"/>
    <mergeCell ref="M5:M6"/>
    <mergeCell ref="M8:M9"/>
    <mergeCell ref="M18:M19"/>
    <mergeCell ref="M33:M34"/>
    <mergeCell ref="M40:M41"/>
    <mergeCell ref="M45:M46"/>
    <mergeCell ref="M47:M48"/>
    <mergeCell ref="M72:M73"/>
    <mergeCell ref="M75:M76"/>
    <mergeCell ref="M79:M80"/>
    <mergeCell ref="N5:N6"/>
    <mergeCell ref="N8:N9"/>
    <mergeCell ref="N18:N19"/>
    <mergeCell ref="N33:N34"/>
    <mergeCell ref="N40:N41"/>
    <mergeCell ref="N45:N46"/>
    <mergeCell ref="N47:N48"/>
    <mergeCell ref="N72:N73"/>
    <mergeCell ref="N75:N76"/>
    <mergeCell ref="N79:N80"/>
  </mergeCells>
  <conditionalFormatting sqref="N79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74" orientation="landscape" horizontalDpi="600"/>
  <headerFooter/>
  <rowBreaks count="6" manualBreakCount="6">
    <brk id="23" max="16383" man="1"/>
    <brk id="46" max="16383" man="1"/>
    <brk id="67" max="16383" man="1"/>
    <brk id="88" max="16383" man="1"/>
    <brk id="98" max="16383" man="1"/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728"/>
  <sheetViews>
    <sheetView topLeftCell="A667" workbookViewId="0">
      <selection activeCell="B675" sqref="B675"/>
    </sheetView>
  </sheetViews>
  <sheetFormatPr defaultColWidth="9" defaultRowHeight="13.5" outlineLevelCol="1"/>
  <cols>
    <col min="2" max="2" width="9.375"/>
  </cols>
  <sheetData>
    <row r="1" spans="2:2">
      <c r="B1" s="1">
        <v>2560</v>
      </c>
    </row>
    <row r="2" spans="2:2">
      <c r="B2" s="1"/>
    </row>
    <row r="3" spans="2:2">
      <c r="B3" s="1">
        <v>732</v>
      </c>
    </row>
    <row r="4" spans="2:2">
      <c r="B4" s="1"/>
    </row>
    <row r="5" spans="2:2">
      <c r="B5" s="1">
        <v>312</v>
      </c>
    </row>
    <row r="6" spans="2:2">
      <c r="B6" s="1">
        <v>504</v>
      </c>
    </row>
    <row r="7" spans="2:2">
      <c r="B7" s="1">
        <v>480</v>
      </c>
    </row>
    <row r="8" spans="2:2">
      <c r="B8" s="1">
        <v>1000</v>
      </c>
    </row>
    <row r="9" spans="2:2">
      <c r="B9" s="1">
        <v>276</v>
      </c>
    </row>
    <row r="10" spans="2:2">
      <c r="B10" s="1">
        <v>2411.2</v>
      </c>
    </row>
    <row r="11" spans="2:2">
      <c r="B11" s="1"/>
    </row>
    <row r="12" spans="2:2">
      <c r="B12" s="1">
        <v>1632</v>
      </c>
    </row>
    <row r="13" spans="2:2">
      <c r="B13" s="1"/>
    </row>
    <row r="14" spans="2:2">
      <c r="B14" s="1">
        <v>1520</v>
      </c>
    </row>
    <row r="15" spans="2:2">
      <c r="B15" s="1"/>
    </row>
    <row r="16" spans="2:2">
      <c r="B16" s="1"/>
    </row>
    <row r="17" spans="2:2">
      <c r="B17" s="1">
        <v>768</v>
      </c>
    </row>
    <row r="18" spans="2:2">
      <c r="B18" s="1">
        <v>2640</v>
      </c>
    </row>
    <row r="19" spans="2:2">
      <c r="B19" s="1"/>
    </row>
    <row r="20" spans="2:2">
      <c r="B20" s="1">
        <v>2240</v>
      </c>
    </row>
    <row r="21" spans="2:2">
      <c r="B21" s="1">
        <v>240</v>
      </c>
    </row>
    <row r="22" spans="2:2">
      <c r="B22" s="1">
        <v>216</v>
      </c>
    </row>
    <row r="23" spans="2:2">
      <c r="B23" s="1">
        <v>2084</v>
      </c>
    </row>
    <row r="24" spans="2:2">
      <c r="B24" s="1"/>
    </row>
    <row r="25" spans="2:2">
      <c r="B25" s="1"/>
    </row>
    <row r="26" spans="2:2">
      <c r="B26" s="1">
        <v>300</v>
      </c>
    </row>
    <row r="27" spans="2:2">
      <c r="B27" s="1">
        <v>324</v>
      </c>
    </row>
    <row r="28" spans="2:2">
      <c r="B28" s="1">
        <v>640</v>
      </c>
    </row>
    <row r="29" spans="2:2">
      <c r="B29" s="1">
        <v>1260</v>
      </c>
    </row>
    <row r="30" spans="2:2">
      <c r="B30" s="1">
        <v>192</v>
      </c>
    </row>
    <row r="31" spans="2:2">
      <c r="B31" s="1">
        <v>240</v>
      </c>
    </row>
    <row r="32" spans="2:2">
      <c r="B32" s="1">
        <v>2624</v>
      </c>
    </row>
    <row r="33" spans="2:2">
      <c r="B33" s="1"/>
    </row>
    <row r="34" spans="2:2">
      <c r="B34" s="1">
        <v>3600</v>
      </c>
    </row>
    <row r="35" spans="2:2">
      <c r="B35" s="1"/>
    </row>
    <row r="36" spans="2:2">
      <c r="B36" s="1"/>
    </row>
    <row r="37" spans="2:2">
      <c r="B37" s="1">
        <v>720</v>
      </c>
    </row>
    <row r="38" spans="2:2">
      <c r="B38" s="1">
        <v>5000</v>
      </c>
    </row>
    <row r="39" spans="2:2">
      <c r="B39" s="1">
        <v>2080</v>
      </c>
    </row>
    <row r="40" spans="2:2">
      <c r="B40" s="1">
        <v>1056</v>
      </c>
    </row>
    <row r="41" spans="2:2">
      <c r="B41" s="1"/>
    </row>
    <row r="42" spans="2:2">
      <c r="B42" s="1">
        <v>3168</v>
      </c>
    </row>
    <row r="43" spans="2:2">
      <c r="B43" s="1"/>
    </row>
    <row r="44" spans="2:2">
      <c r="B44" s="1">
        <v>2400</v>
      </c>
    </row>
    <row r="45" spans="2:2">
      <c r="B45" s="1"/>
    </row>
    <row r="46" spans="2:2">
      <c r="B46" s="1">
        <v>1800</v>
      </c>
    </row>
    <row r="47" spans="2:2">
      <c r="B47" s="1"/>
    </row>
    <row r="48" spans="2:2">
      <c r="B48" s="1">
        <v>480</v>
      </c>
    </row>
    <row r="49" spans="2:2">
      <c r="B49" s="1">
        <v>1536</v>
      </c>
    </row>
    <row r="50" spans="2:2">
      <c r="B50" s="1"/>
    </row>
    <row r="51" spans="2:2">
      <c r="B51" s="1">
        <v>5000</v>
      </c>
    </row>
    <row r="52" spans="2:2">
      <c r="B52" s="1"/>
    </row>
    <row r="53" spans="2:2">
      <c r="B53" s="1">
        <v>2080</v>
      </c>
    </row>
    <row r="54" spans="2:2">
      <c r="B54" s="1"/>
    </row>
    <row r="55" spans="2:2">
      <c r="B55" s="1">
        <v>3152</v>
      </c>
    </row>
    <row r="56" spans="2:2">
      <c r="B56" s="1"/>
    </row>
    <row r="57" spans="2:2">
      <c r="B57" s="1">
        <v>1440</v>
      </c>
    </row>
    <row r="58" spans="2:2">
      <c r="B58" s="1">
        <v>5000</v>
      </c>
    </row>
    <row r="59" spans="2:2">
      <c r="B59" s="1"/>
    </row>
    <row r="60" spans="2:2">
      <c r="B60" s="1">
        <v>1753.6</v>
      </c>
    </row>
    <row r="61" spans="2:2">
      <c r="B61" s="1">
        <v>1564.8</v>
      </c>
    </row>
    <row r="62" spans="2:2">
      <c r="B62" s="1"/>
    </row>
    <row r="63" spans="2:2">
      <c r="B63" s="1">
        <v>2000</v>
      </c>
    </row>
    <row r="64" spans="2:2">
      <c r="B64" s="1"/>
    </row>
    <row r="65" spans="2:2">
      <c r="B65" s="1">
        <v>798</v>
      </c>
    </row>
    <row r="66" spans="2:2">
      <c r="B66" s="1"/>
    </row>
    <row r="67" spans="2:2">
      <c r="B67" s="1">
        <v>432</v>
      </c>
    </row>
    <row r="68" spans="2:2">
      <c r="B68" s="1">
        <v>2496</v>
      </c>
    </row>
    <row r="69" spans="2:2">
      <c r="B69" s="1"/>
    </row>
    <row r="70" spans="2:2">
      <c r="B70" s="1">
        <v>1920</v>
      </c>
    </row>
    <row r="71" spans="2:2">
      <c r="B71" s="1">
        <v>1152</v>
      </c>
    </row>
    <row r="72" spans="2:2">
      <c r="B72" s="1"/>
    </row>
    <row r="73" spans="2:2">
      <c r="B73" s="1">
        <v>1920</v>
      </c>
    </row>
    <row r="74" spans="2:2">
      <c r="B74" s="1">
        <v>1280</v>
      </c>
    </row>
    <row r="75" spans="2:2">
      <c r="B75" s="1">
        <v>2376</v>
      </c>
    </row>
    <row r="76" spans="2:2">
      <c r="B76" s="1"/>
    </row>
    <row r="77" spans="2:2">
      <c r="B77" s="1">
        <v>768</v>
      </c>
    </row>
    <row r="78" spans="2:2">
      <c r="B78" s="1">
        <v>672</v>
      </c>
    </row>
    <row r="79" spans="2:2">
      <c r="B79" s="1">
        <v>1728</v>
      </c>
    </row>
    <row r="80" spans="2:2">
      <c r="B80" s="1"/>
    </row>
    <row r="81" spans="2:2">
      <c r="B81" s="1">
        <v>1408</v>
      </c>
    </row>
    <row r="82" spans="2:2">
      <c r="B82" s="1">
        <v>2048</v>
      </c>
    </row>
    <row r="83" spans="2:2">
      <c r="B83" s="1">
        <v>240</v>
      </c>
    </row>
    <row r="84" spans="2:2">
      <c r="B84" s="1">
        <v>960</v>
      </c>
    </row>
    <row r="85" spans="2:2">
      <c r="B85" s="1">
        <v>3920</v>
      </c>
    </row>
    <row r="86" spans="2:2">
      <c r="B86" s="1"/>
    </row>
    <row r="87" spans="2:2">
      <c r="B87" s="1"/>
    </row>
    <row r="88" spans="2:2">
      <c r="B88" s="1">
        <v>2560</v>
      </c>
    </row>
    <row r="89" spans="2:2">
      <c r="B89" s="1"/>
    </row>
    <row r="90" spans="2:2">
      <c r="B90" s="1">
        <v>810</v>
      </c>
    </row>
    <row r="91" spans="2:2">
      <c r="B91" s="1"/>
    </row>
    <row r="92" spans="2:2">
      <c r="B92" s="1">
        <v>360</v>
      </c>
    </row>
    <row r="93" spans="2:2">
      <c r="B93" s="1">
        <v>1440</v>
      </c>
    </row>
    <row r="94" spans="2:2">
      <c r="B94" s="1"/>
    </row>
    <row r="95" spans="2:2">
      <c r="B95" s="1">
        <v>4224</v>
      </c>
    </row>
    <row r="96" spans="2:2">
      <c r="B96" s="1"/>
    </row>
    <row r="97" spans="2:2">
      <c r="B97" s="1">
        <v>4224</v>
      </c>
    </row>
    <row r="98" spans="2:2">
      <c r="B98" s="1"/>
    </row>
    <row r="99" spans="2:2">
      <c r="B99" s="1">
        <v>1280</v>
      </c>
    </row>
    <row r="100" spans="2:2">
      <c r="B100" s="1"/>
    </row>
    <row r="101" spans="2:2">
      <c r="B101" s="1">
        <v>2880</v>
      </c>
    </row>
    <row r="102" spans="2:2">
      <c r="B102" s="1"/>
    </row>
    <row r="103" spans="2:2">
      <c r="B103" s="1">
        <v>480</v>
      </c>
    </row>
    <row r="104" spans="2:2">
      <c r="B104" s="1">
        <v>2400</v>
      </c>
    </row>
    <row r="105" spans="2:2">
      <c r="B105" s="1"/>
    </row>
    <row r="106" spans="2:2">
      <c r="B106" s="1">
        <v>2336</v>
      </c>
    </row>
    <row r="107" spans="2:2">
      <c r="B107" s="1">
        <v>2880</v>
      </c>
    </row>
    <row r="108" spans="2:2">
      <c r="B108" s="1"/>
    </row>
    <row r="109" spans="2:2">
      <c r="B109" s="1">
        <v>1920</v>
      </c>
    </row>
    <row r="110" spans="2:2">
      <c r="B110" s="1">
        <v>1984</v>
      </c>
    </row>
    <row r="111" spans="2:2">
      <c r="B111" s="1">
        <v>1272</v>
      </c>
    </row>
    <row r="112" spans="2:2">
      <c r="B112" s="1">
        <v>704</v>
      </c>
    </row>
    <row r="113" spans="2:2">
      <c r="B113" s="1">
        <v>2240</v>
      </c>
    </row>
    <row r="114" spans="2:2">
      <c r="B114" s="1">
        <v>3840</v>
      </c>
    </row>
    <row r="115" spans="2:2">
      <c r="B115" s="1">
        <v>2624</v>
      </c>
    </row>
    <row r="116" spans="2:2">
      <c r="B116" s="1">
        <v>320</v>
      </c>
    </row>
    <row r="117" spans="2:2">
      <c r="B117" s="1">
        <v>1280</v>
      </c>
    </row>
    <row r="118" spans="2:2">
      <c r="B118" s="1">
        <v>3040</v>
      </c>
    </row>
    <row r="119" spans="2:2">
      <c r="B119" s="1"/>
    </row>
    <row r="120" spans="2:2">
      <c r="B120" s="1">
        <v>3204</v>
      </c>
    </row>
    <row r="121" spans="2:2">
      <c r="B121" s="1"/>
    </row>
    <row r="122" spans="2:2">
      <c r="B122" s="1">
        <v>1960</v>
      </c>
    </row>
    <row r="123" spans="2:2">
      <c r="B123" s="1"/>
    </row>
    <row r="124" spans="2:2">
      <c r="B124" s="1">
        <v>1440</v>
      </c>
    </row>
    <row r="125" spans="2:2">
      <c r="B125" s="1">
        <v>2676</v>
      </c>
    </row>
    <row r="126" spans="2:2">
      <c r="B126" s="1"/>
    </row>
    <row r="127" spans="2:2">
      <c r="B127" s="1">
        <v>2560</v>
      </c>
    </row>
    <row r="128" spans="2:2">
      <c r="B128" s="1">
        <v>5000</v>
      </c>
    </row>
    <row r="129" spans="2:2">
      <c r="B129" s="1">
        <v>1920</v>
      </c>
    </row>
    <row r="130" spans="2:2">
      <c r="B130" s="1">
        <v>768</v>
      </c>
    </row>
    <row r="131" spans="2:2">
      <c r="B131" s="1">
        <v>1120</v>
      </c>
    </row>
    <row r="132" spans="2:2">
      <c r="B132" s="1">
        <v>2640</v>
      </c>
    </row>
    <row r="133" spans="2:2">
      <c r="B133" s="1">
        <v>1152</v>
      </c>
    </row>
    <row r="134" spans="2:2">
      <c r="B134" s="1">
        <v>768</v>
      </c>
    </row>
    <row r="135" spans="2:2">
      <c r="B135" s="1">
        <v>4800</v>
      </c>
    </row>
    <row r="136" spans="2:2">
      <c r="B136" s="1">
        <v>1920</v>
      </c>
    </row>
    <row r="137" spans="2:2">
      <c r="B137" s="1">
        <v>4320</v>
      </c>
    </row>
    <row r="138" spans="2:2">
      <c r="B138" s="1"/>
    </row>
    <row r="139" spans="2:2">
      <c r="B139" s="1">
        <v>2984</v>
      </c>
    </row>
    <row r="140" spans="2:2">
      <c r="B140" s="1"/>
    </row>
    <row r="141" spans="2:2">
      <c r="B141" s="1">
        <v>1280</v>
      </c>
    </row>
    <row r="142" spans="2:2">
      <c r="B142" s="1">
        <v>1920</v>
      </c>
    </row>
    <row r="143" spans="2:2">
      <c r="B143" s="1">
        <v>1280</v>
      </c>
    </row>
    <row r="144" spans="2:2">
      <c r="B144" s="1">
        <v>1516.8</v>
      </c>
    </row>
    <row r="145" spans="2:2">
      <c r="B145" s="1"/>
    </row>
    <row r="146" spans="2:2">
      <c r="B146" s="1">
        <v>2880</v>
      </c>
    </row>
    <row r="147" spans="2:2">
      <c r="B147" s="1"/>
    </row>
    <row r="148" spans="2:2">
      <c r="B148" s="1">
        <v>1008</v>
      </c>
    </row>
    <row r="149" spans="2:2">
      <c r="B149" s="1">
        <v>1920</v>
      </c>
    </row>
    <row r="150" spans="2:2">
      <c r="B150" s="1">
        <v>1440</v>
      </c>
    </row>
    <row r="151" spans="2:2">
      <c r="B151" s="1">
        <v>2592</v>
      </c>
    </row>
    <row r="152" spans="2:2">
      <c r="B152" s="1"/>
    </row>
    <row r="153" spans="2:2">
      <c r="B153" s="1">
        <v>240</v>
      </c>
    </row>
    <row r="154" spans="2:2">
      <c r="B154" s="1">
        <v>1200</v>
      </c>
    </row>
    <row r="155" spans="2:2">
      <c r="B155" s="1">
        <v>2115</v>
      </c>
    </row>
    <row r="156" spans="2:2">
      <c r="B156" s="1"/>
    </row>
    <row r="157" spans="2:2">
      <c r="B157" s="1"/>
    </row>
    <row r="158" spans="2:2">
      <c r="B158" s="1">
        <v>1344</v>
      </c>
    </row>
    <row r="159" spans="2:2">
      <c r="B159" s="1">
        <v>336</v>
      </c>
    </row>
    <row r="160" spans="2:2">
      <c r="B160" s="1">
        <v>270</v>
      </c>
    </row>
    <row r="161" spans="2:2">
      <c r="B161" s="1">
        <v>336</v>
      </c>
    </row>
    <row r="162" spans="2:2">
      <c r="B162" s="1">
        <v>832</v>
      </c>
    </row>
    <row r="163" spans="2:2">
      <c r="B163" s="1">
        <v>120</v>
      </c>
    </row>
    <row r="164" spans="2:2">
      <c r="B164" s="1">
        <v>1600</v>
      </c>
    </row>
    <row r="165" spans="2:2">
      <c r="B165" s="1">
        <v>1280</v>
      </c>
    </row>
    <row r="166" spans="2:2">
      <c r="B166" s="1">
        <v>5000</v>
      </c>
    </row>
    <row r="167" spans="2:2">
      <c r="B167" s="1">
        <v>1280</v>
      </c>
    </row>
    <row r="168" spans="2:2">
      <c r="B168" s="1">
        <v>1472</v>
      </c>
    </row>
    <row r="169" spans="2:2">
      <c r="B169" s="1">
        <v>1280</v>
      </c>
    </row>
    <row r="170" spans="2:2">
      <c r="B170" s="1">
        <v>3712</v>
      </c>
    </row>
    <row r="171" spans="2:2">
      <c r="B171" s="1">
        <v>1280</v>
      </c>
    </row>
    <row r="172" spans="2:2">
      <c r="B172" s="1">
        <v>960</v>
      </c>
    </row>
    <row r="173" spans="2:2">
      <c r="B173" s="1">
        <v>3840</v>
      </c>
    </row>
    <row r="174" spans="2:2">
      <c r="B174" s="1">
        <v>1920</v>
      </c>
    </row>
    <row r="175" spans="2:2">
      <c r="B175" s="1">
        <v>768</v>
      </c>
    </row>
    <row r="176" spans="2:2">
      <c r="B176" s="1">
        <v>1920</v>
      </c>
    </row>
    <row r="177" spans="2:2">
      <c r="B177" s="1">
        <v>3120</v>
      </c>
    </row>
    <row r="178" spans="2:2">
      <c r="B178" s="1">
        <v>1920</v>
      </c>
    </row>
    <row r="179" spans="2:2">
      <c r="B179" s="1">
        <v>179.2</v>
      </c>
    </row>
    <row r="180" spans="2:2">
      <c r="B180" s="1">
        <v>540</v>
      </c>
    </row>
    <row r="181" spans="2:2">
      <c r="B181" s="1">
        <v>576</v>
      </c>
    </row>
    <row r="182" spans="2:2">
      <c r="B182" s="1">
        <v>480</v>
      </c>
    </row>
    <row r="183" spans="2:2">
      <c r="B183" s="1">
        <v>1320</v>
      </c>
    </row>
    <row r="184" spans="2:2">
      <c r="B184" s="1"/>
    </row>
    <row r="185" spans="2:2">
      <c r="B185" s="1">
        <v>2144</v>
      </c>
    </row>
    <row r="186" spans="2:2">
      <c r="B186" s="1"/>
    </row>
    <row r="187" spans="2:2">
      <c r="B187" s="1">
        <v>5000</v>
      </c>
    </row>
    <row r="188" spans="2:2">
      <c r="B188" s="1">
        <v>3600</v>
      </c>
    </row>
    <row r="189" spans="2:2">
      <c r="B189" s="1">
        <v>960</v>
      </c>
    </row>
    <row r="190" spans="2:2">
      <c r="B190" s="1">
        <v>4480</v>
      </c>
    </row>
    <row r="191" spans="2:2">
      <c r="B191" s="1"/>
    </row>
    <row r="192" spans="2:2">
      <c r="B192" s="1">
        <v>5000</v>
      </c>
    </row>
    <row r="193" spans="2:2">
      <c r="B193" s="1">
        <v>5000</v>
      </c>
    </row>
    <row r="194" spans="2:2">
      <c r="B194" s="1"/>
    </row>
    <row r="195" spans="2:2">
      <c r="B195" s="1">
        <v>5000</v>
      </c>
    </row>
    <row r="196" spans="2:2">
      <c r="B196" s="1"/>
    </row>
    <row r="197" spans="2:2">
      <c r="B197" s="1"/>
    </row>
    <row r="198" spans="2:2">
      <c r="B198" s="1"/>
    </row>
    <row r="199" spans="2:2">
      <c r="B199" s="1">
        <v>2352</v>
      </c>
    </row>
    <row r="200" spans="2:2">
      <c r="B200" s="1">
        <v>1760</v>
      </c>
    </row>
    <row r="201" spans="2:2">
      <c r="B201" s="1"/>
    </row>
    <row r="202" spans="2:2">
      <c r="B202" s="1">
        <v>1856</v>
      </c>
    </row>
    <row r="203" spans="2:2">
      <c r="B203" s="1"/>
    </row>
    <row r="204" spans="2:2">
      <c r="B204" s="1">
        <v>2176</v>
      </c>
    </row>
    <row r="205" spans="2:2">
      <c r="B205" s="1">
        <v>640</v>
      </c>
    </row>
    <row r="206" spans="2:2">
      <c r="B206" s="1">
        <v>5000</v>
      </c>
    </row>
    <row r="207" spans="2:2">
      <c r="B207" s="1"/>
    </row>
    <row r="208" spans="2:2">
      <c r="B208" s="1">
        <v>5000</v>
      </c>
    </row>
    <row r="209" spans="2:2">
      <c r="B209" s="1">
        <v>320</v>
      </c>
    </row>
    <row r="210" spans="2:2">
      <c r="B210" s="1">
        <v>480</v>
      </c>
    </row>
    <row r="211" spans="2:2">
      <c r="B211" s="1">
        <v>864</v>
      </c>
    </row>
    <row r="212" spans="2:2">
      <c r="B212" s="1">
        <v>1600</v>
      </c>
    </row>
    <row r="213" spans="2:2">
      <c r="B213" s="1"/>
    </row>
    <row r="214" spans="2:2">
      <c r="B214" s="1">
        <v>1200</v>
      </c>
    </row>
    <row r="215" spans="2:2">
      <c r="B215" s="1"/>
    </row>
    <row r="216" spans="2:2">
      <c r="B216" s="1">
        <v>1760</v>
      </c>
    </row>
    <row r="217" spans="2:2">
      <c r="B217" s="1"/>
    </row>
    <row r="218" spans="2:2">
      <c r="B218" s="1">
        <v>1440</v>
      </c>
    </row>
    <row r="219" spans="2:2">
      <c r="B219" s="1">
        <v>3320</v>
      </c>
    </row>
    <row r="220" spans="2:2">
      <c r="B220" s="1">
        <v>1152</v>
      </c>
    </row>
    <row r="221" spans="2:2">
      <c r="B221" s="1">
        <v>1920</v>
      </c>
    </row>
    <row r="222" spans="2:2">
      <c r="B222" s="1">
        <v>2240</v>
      </c>
    </row>
    <row r="223" spans="2:2">
      <c r="B223" s="1">
        <v>1920</v>
      </c>
    </row>
    <row r="224" spans="2:2">
      <c r="B224" s="1">
        <v>1792</v>
      </c>
    </row>
    <row r="225" spans="2:2">
      <c r="B225" s="1">
        <v>960</v>
      </c>
    </row>
    <row r="226" spans="2:2">
      <c r="B226" s="1">
        <v>1280</v>
      </c>
    </row>
    <row r="227" spans="2:2">
      <c r="B227" s="1">
        <v>1920</v>
      </c>
    </row>
    <row r="228" spans="2:2">
      <c r="B228" s="1">
        <v>960</v>
      </c>
    </row>
    <row r="229" spans="2:2">
      <c r="B229" s="1">
        <v>960</v>
      </c>
    </row>
    <row r="230" spans="2:2">
      <c r="B230" s="1">
        <v>2688</v>
      </c>
    </row>
    <row r="231" spans="2:2">
      <c r="B231" s="1">
        <v>1280</v>
      </c>
    </row>
    <row r="232" spans="2:2">
      <c r="B232" s="1">
        <v>960</v>
      </c>
    </row>
    <row r="233" spans="2:2">
      <c r="B233" s="1">
        <v>2048</v>
      </c>
    </row>
    <row r="234" spans="2:2">
      <c r="B234" s="1">
        <v>1152</v>
      </c>
    </row>
    <row r="235" spans="2:2">
      <c r="B235" s="1">
        <v>1440</v>
      </c>
    </row>
    <row r="236" spans="2:2">
      <c r="B236" s="1">
        <v>1440</v>
      </c>
    </row>
    <row r="237" spans="2:2">
      <c r="B237" s="1">
        <v>896</v>
      </c>
    </row>
    <row r="238" spans="2:2">
      <c r="B238" s="1">
        <v>1600</v>
      </c>
    </row>
    <row r="239" spans="2:2">
      <c r="B239" s="1">
        <v>816</v>
      </c>
    </row>
    <row r="240" spans="2:2">
      <c r="B240" s="1">
        <v>240</v>
      </c>
    </row>
    <row r="241" spans="2:2">
      <c r="B241" s="1">
        <v>1600</v>
      </c>
    </row>
    <row r="242" spans="2:2">
      <c r="B242" s="1">
        <v>2560</v>
      </c>
    </row>
    <row r="243" spans="2:2">
      <c r="B243" s="1">
        <v>2368</v>
      </c>
    </row>
    <row r="244" spans="2:2">
      <c r="B244" s="1">
        <v>960</v>
      </c>
    </row>
    <row r="245" spans="2:2">
      <c r="B245" s="1">
        <v>2560</v>
      </c>
    </row>
    <row r="246" spans="2:2">
      <c r="B246" s="1">
        <v>1440</v>
      </c>
    </row>
    <row r="247" spans="2:2">
      <c r="B247" s="1">
        <v>2560</v>
      </c>
    </row>
    <row r="248" spans="2:2">
      <c r="B248" s="1">
        <v>1920</v>
      </c>
    </row>
    <row r="249" spans="2:2">
      <c r="B249" s="1">
        <v>960</v>
      </c>
    </row>
    <row r="250" spans="2:2">
      <c r="B250" s="1">
        <v>1600</v>
      </c>
    </row>
    <row r="251" spans="2:2">
      <c r="B251" s="1">
        <v>960</v>
      </c>
    </row>
    <row r="252" spans="2:2">
      <c r="B252" s="1">
        <v>1200</v>
      </c>
    </row>
    <row r="253" spans="2:2">
      <c r="B253" s="1">
        <v>4160</v>
      </c>
    </row>
    <row r="254" spans="2:2">
      <c r="B254" s="1"/>
    </row>
    <row r="255" spans="2:2">
      <c r="B255" s="1">
        <v>2656</v>
      </c>
    </row>
    <row r="256" spans="2:2">
      <c r="B256" s="1"/>
    </row>
    <row r="257" spans="2:2">
      <c r="B257" s="1">
        <v>1760</v>
      </c>
    </row>
    <row r="258" spans="2:2">
      <c r="B258" s="1"/>
    </row>
    <row r="259" spans="2:2">
      <c r="B259" s="1">
        <v>1299</v>
      </c>
    </row>
    <row r="260" spans="2:2">
      <c r="B260" s="1"/>
    </row>
    <row r="261" spans="2:2">
      <c r="B261" s="1">
        <v>2560</v>
      </c>
    </row>
    <row r="262" spans="2:2">
      <c r="B262" s="1">
        <v>2436</v>
      </c>
    </row>
    <row r="263" spans="2:2">
      <c r="B263" s="1"/>
    </row>
    <row r="264" spans="2:2">
      <c r="B264" s="1">
        <v>2560</v>
      </c>
    </row>
    <row r="265" spans="2:2">
      <c r="B265" s="1">
        <v>832</v>
      </c>
    </row>
    <row r="266" spans="2:2">
      <c r="B266" s="1">
        <v>832</v>
      </c>
    </row>
    <row r="267" spans="2:2">
      <c r="B267" s="1">
        <v>480</v>
      </c>
    </row>
    <row r="268" spans="2:2">
      <c r="B268" s="1">
        <v>1190.4</v>
      </c>
    </row>
    <row r="269" spans="2:2">
      <c r="B269" s="1">
        <v>1248</v>
      </c>
    </row>
    <row r="270" spans="2:2">
      <c r="B270" s="1">
        <v>2720</v>
      </c>
    </row>
    <row r="271" spans="2:2">
      <c r="B271" s="1"/>
    </row>
    <row r="272" spans="2:2">
      <c r="B272" s="1">
        <v>1680</v>
      </c>
    </row>
    <row r="273" spans="2:2">
      <c r="B273" s="1">
        <v>2880</v>
      </c>
    </row>
    <row r="274" spans="2:2">
      <c r="B274" s="1"/>
    </row>
    <row r="275" spans="2:2">
      <c r="B275" s="1">
        <v>800</v>
      </c>
    </row>
    <row r="276" spans="2:2">
      <c r="B276" s="1">
        <v>320</v>
      </c>
    </row>
    <row r="277" spans="2:2">
      <c r="B277" s="1">
        <v>1512</v>
      </c>
    </row>
    <row r="278" spans="2:2">
      <c r="B278" s="1"/>
    </row>
    <row r="279" spans="2:2">
      <c r="B279" s="1">
        <v>1920</v>
      </c>
    </row>
    <row r="280" spans="2:2">
      <c r="B280" s="1">
        <v>480</v>
      </c>
    </row>
    <row r="281" spans="2:2">
      <c r="B281" s="1">
        <v>1200</v>
      </c>
    </row>
    <row r="282" spans="2:2">
      <c r="B282" s="1"/>
    </row>
    <row r="283" spans="2:2">
      <c r="B283" s="1">
        <v>240</v>
      </c>
    </row>
    <row r="284" spans="2:2">
      <c r="B284" s="1">
        <v>480</v>
      </c>
    </row>
    <row r="285" spans="2:2">
      <c r="B285" s="1">
        <v>592</v>
      </c>
    </row>
    <row r="286" spans="2:2">
      <c r="B286" s="1">
        <v>2856</v>
      </c>
    </row>
    <row r="287" spans="2:2">
      <c r="B287" s="1"/>
    </row>
    <row r="288" spans="2:2">
      <c r="B288" s="1">
        <v>2560</v>
      </c>
    </row>
    <row r="289" spans="2:2">
      <c r="B289" s="1"/>
    </row>
    <row r="290" spans="2:2">
      <c r="B290" s="1">
        <v>960</v>
      </c>
    </row>
    <row r="291" spans="2:2">
      <c r="B291" s="1">
        <v>2560</v>
      </c>
    </row>
    <row r="292" spans="2:2">
      <c r="B292" s="1">
        <v>704</v>
      </c>
    </row>
    <row r="293" spans="2:2">
      <c r="B293" s="1">
        <v>3216</v>
      </c>
    </row>
    <row r="294" spans="2:2">
      <c r="B294" s="1"/>
    </row>
    <row r="295" spans="2:2">
      <c r="B295" s="1"/>
    </row>
    <row r="296" spans="2:2">
      <c r="B296" s="1">
        <v>2240</v>
      </c>
    </row>
    <row r="297" spans="2:2">
      <c r="B297" s="1">
        <v>1920</v>
      </c>
    </row>
    <row r="298" spans="2:2">
      <c r="B298" s="1"/>
    </row>
    <row r="299" spans="2:2">
      <c r="B299" s="1">
        <v>1760</v>
      </c>
    </row>
    <row r="300" spans="2:2">
      <c r="B300" s="1"/>
    </row>
    <row r="301" spans="2:2">
      <c r="B301" s="1">
        <v>576</v>
      </c>
    </row>
    <row r="302" spans="2:2">
      <c r="B302" s="1">
        <v>720</v>
      </c>
    </row>
    <row r="303" spans="2:2">
      <c r="B303" s="1">
        <v>720</v>
      </c>
    </row>
    <row r="304" spans="2:2">
      <c r="B304" s="1">
        <v>880</v>
      </c>
    </row>
    <row r="305" spans="2:2">
      <c r="B305" s="1"/>
    </row>
    <row r="306" spans="2:2">
      <c r="B306" s="1">
        <v>1024</v>
      </c>
    </row>
    <row r="307" spans="2:2">
      <c r="B307" s="1">
        <v>2880</v>
      </c>
    </row>
    <row r="308" spans="2:2">
      <c r="B308" s="1">
        <v>1088</v>
      </c>
    </row>
    <row r="309" spans="2:2">
      <c r="B309" s="1">
        <v>4160</v>
      </c>
    </row>
    <row r="310" spans="2:2">
      <c r="B310" s="1"/>
    </row>
    <row r="311" spans="2:2">
      <c r="B311" s="1">
        <v>2720</v>
      </c>
    </row>
    <row r="312" spans="2:2">
      <c r="B312" s="1"/>
    </row>
    <row r="313" spans="2:2">
      <c r="B313" s="1">
        <v>1600</v>
      </c>
    </row>
    <row r="314" spans="2:2">
      <c r="B314" s="1"/>
    </row>
    <row r="315" spans="2:2">
      <c r="B315" s="1">
        <v>2560</v>
      </c>
    </row>
    <row r="316" spans="2:2">
      <c r="B316" s="1">
        <v>360</v>
      </c>
    </row>
    <row r="317" spans="2:2">
      <c r="B317" s="1">
        <v>320</v>
      </c>
    </row>
    <row r="318" spans="2:2">
      <c r="B318" s="1">
        <v>2240</v>
      </c>
    </row>
    <row r="319" spans="2:2">
      <c r="B319" s="1">
        <v>1920</v>
      </c>
    </row>
    <row r="320" spans="2:2">
      <c r="B320" s="1">
        <v>3328</v>
      </c>
    </row>
    <row r="321" spans="2:2">
      <c r="B321" s="1">
        <v>2240</v>
      </c>
    </row>
    <row r="322" spans="2:2">
      <c r="B322" s="1">
        <v>3936</v>
      </c>
    </row>
    <row r="323" spans="2:2">
      <c r="B323" s="1"/>
    </row>
    <row r="324" spans="2:2">
      <c r="B324" s="1">
        <v>4040</v>
      </c>
    </row>
    <row r="325" spans="2:2">
      <c r="B325" s="1">
        <v>780</v>
      </c>
    </row>
    <row r="326" spans="2:2">
      <c r="B326" s="1">
        <v>3072</v>
      </c>
    </row>
    <row r="327" spans="2:2">
      <c r="B327" s="1"/>
    </row>
    <row r="328" spans="2:2">
      <c r="B328" s="1">
        <v>2400</v>
      </c>
    </row>
    <row r="329" spans="2:2">
      <c r="B329" s="1">
        <v>1664</v>
      </c>
    </row>
    <row r="330" spans="2:2">
      <c r="B330" s="1">
        <v>1024</v>
      </c>
    </row>
    <row r="331" spans="2:2">
      <c r="B331" s="1">
        <v>672</v>
      </c>
    </row>
    <row r="332" spans="2:2">
      <c r="B332" s="1">
        <v>1520</v>
      </c>
    </row>
    <row r="333" spans="2:2">
      <c r="B333" s="1"/>
    </row>
    <row r="334" spans="2:2">
      <c r="B334" s="1">
        <v>480</v>
      </c>
    </row>
    <row r="335" spans="2:2">
      <c r="B335" s="1">
        <v>2720</v>
      </c>
    </row>
    <row r="336" spans="2:2">
      <c r="B336" s="1"/>
    </row>
    <row r="337" spans="2:2">
      <c r="B337" s="1"/>
    </row>
    <row r="338" spans="2:2">
      <c r="B338" s="1">
        <v>3400</v>
      </c>
    </row>
    <row r="339" spans="2:2">
      <c r="B339" s="1">
        <v>1206.4</v>
      </c>
    </row>
    <row r="340" spans="2:2">
      <c r="B340" s="1"/>
    </row>
    <row r="341" spans="2:2">
      <c r="B341" s="1">
        <v>2232</v>
      </c>
    </row>
    <row r="342" spans="2:2">
      <c r="B342" s="1"/>
    </row>
    <row r="343" spans="2:2">
      <c r="B343" s="1">
        <v>1600</v>
      </c>
    </row>
    <row r="344" spans="2:2">
      <c r="B344" s="1"/>
    </row>
    <row r="345" spans="2:2">
      <c r="B345" s="1">
        <v>690</v>
      </c>
    </row>
    <row r="346" spans="2:2">
      <c r="B346" s="1"/>
    </row>
    <row r="347" spans="2:2">
      <c r="B347" s="1">
        <v>5000</v>
      </c>
    </row>
    <row r="348" spans="2:2">
      <c r="B348" s="1"/>
    </row>
    <row r="349" spans="2:2">
      <c r="B349" s="1"/>
    </row>
    <row r="350" spans="2:2">
      <c r="B350" s="1">
        <v>720</v>
      </c>
    </row>
    <row r="351" spans="2:2">
      <c r="B351" s="1">
        <v>2880</v>
      </c>
    </row>
    <row r="352" spans="2:2">
      <c r="B352" s="1"/>
    </row>
    <row r="353" spans="2:2">
      <c r="B353" s="1">
        <v>1831.2</v>
      </c>
    </row>
    <row r="354" spans="2:2">
      <c r="B354" s="1"/>
    </row>
    <row r="355" spans="2:2">
      <c r="B355" s="1">
        <v>2560</v>
      </c>
    </row>
    <row r="356" spans="2:2">
      <c r="B356" s="1"/>
    </row>
    <row r="357" spans="2:2">
      <c r="B357" s="1">
        <v>560</v>
      </c>
    </row>
    <row r="358" spans="2:2">
      <c r="B358" s="1">
        <v>600</v>
      </c>
    </row>
    <row r="359" spans="2:2">
      <c r="B359" s="1"/>
    </row>
    <row r="360" spans="2:2">
      <c r="B360" s="1">
        <v>1600</v>
      </c>
    </row>
    <row r="361" spans="2:2">
      <c r="B361" s="1"/>
    </row>
    <row r="362" spans="2:2">
      <c r="B362" s="1">
        <v>1248</v>
      </c>
    </row>
    <row r="363" spans="2:2">
      <c r="B363" s="1"/>
    </row>
    <row r="364" spans="2:2">
      <c r="B364" s="1">
        <v>264</v>
      </c>
    </row>
    <row r="365" spans="2:2">
      <c r="B365" s="1">
        <v>880</v>
      </c>
    </row>
    <row r="366" spans="2:2">
      <c r="B366" s="1">
        <v>234</v>
      </c>
    </row>
    <row r="367" spans="2:2">
      <c r="B367" s="1">
        <v>780</v>
      </c>
    </row>
    <row r="368" spans="2:2">
      <c r="B368" s="1"/>
    </row>
    <row r="369" spans="2:2">
      <c r="B369" s="1">
        <v>1488</v>
      </c>
    </row>
    <row r="370" spans="2:2">
      <c r="B370" s="1"/>
    </row>
    <row r="371" spans="2:2">
      <c r="B371" s="1">
        <v>2448</v>
      </c>
    </row>
    <row r="372" spans="2:2">
      <c r="B372" s="1"/>
    </row>
    <row r="373" spans="2:2">
      <c r="B373" s="1">
        <v>5000</v>
      </c>
    </row>
    <row r="374" spans="2:2">
      <c r="B374" s="1"/>
    </row>
    <row r="375" spans="2:2">
      <c r="B375" s="1">
        <v>5000</v>
      </c>
    </row>
    <row r="376" spans="2:2">
      <c r="B376" s="1"/>
    </row>
    <row r="377" spans="2:2">
      <c r="B377" s="1">
        <v>2440</v>
      </c>
    </row>
    <row r="378" spans="2:2">
      <c r="B378" s="1"/>
    </row>
    <row r="379" spans="2:2">
      <c r="B379" s="1">
        <v>960</v>
      </c>
    </row>
    <row r="380" spans="2:2">
      <c r="B380" s="1">
        <v>2544</v>
      </c>
    </row>
    <row r="381" spans="2:2">
      <c r="B381" s="1">
        <v>3880</v>
      </c>
    </row>
    <row r="382" spans="2:2">
      <c r="B382" s="1"/>
    </row>
    <row r="383" spans="2:2">
      <c r="B383" s="1"/>
    </row>
    <row r="384" spans="2:2">
      <c r="B384" s="1"/>
    </row>
    <row r="385" spans="2:2">
      <c r="B385" s="1">
        <v>1600</v>
      </c>
    </row>
    <row r="386" spans="2:2">
      <c r="B386" s="1"/>
    </row>
    <row r="387" spans="2:2">
      <c r="B387" s="1">
        <v>2960</v>
      </c>
    </row>
    <row r="388" spans="2:2">
      <c r="B388" s="1"/>
    </row>
    <row r="389" spans="2:2">
      <c r="B389" s="1">
        <v>960</v>
      </c>
    </row>
    <row r="390" spans="2:2">
      <c r="B390" s="1">
        <v>3200</v>
      </c>
    </row>
    <row r="391" spans="2:2">
      <c r="B391" s="1"/>
    </row>
    <row r="392" spans="2:2">
      <c r="B392" s="1">
        <v>720</v>
      </c>
    </row>
    <row r="393" spans="2:2">
      <c r="B393" s="1">
        <v>768</v>
      </c>
    </row>
    <row r="394" spans="2:2">
      <c r="B394" s="1">
        <v>324</v>
      </c>
    </row>
    <row r="395" spans="2:2">
      <c r="B395" s="1">
        <v>3200</v>
      </c>
    </row>
    <row r="396" spans="2:2">
      <c r="B396" s="1">
        <v>1312</v>
      </c>
    </row>
    <row r="397" spans="2:2">
      <c r="B397" s="1"/>
    </row>
    <row r="398" spans="2:2">
      <c r="B398" s="1">
        <v>2368</v>
      </c>
    </row>
    <row r="399" spans="2:2">
      <c r="B399" s="1"/>
    </row>
    <row r="400" spans="2:2">
      <c r="B400" s="1">
        <v>2400</v>
      </c>
    </row>
    <row r="401" spans="2:2">
      <c r="B401" s="1">
        <v>1152</v>
      </c>
    </row>
    <row r="402" spans="2:2">
      <c r="B402" s="1">
        <v>680</v>
      </c>
    </row>
    <row r="403" spans="2:2">
      <c r="B403" s="1">
        <v>1280</v>
      </c>
    </row>
    <row r="404" spans="2:2">
      <c r="B404" s="1">
        <v>768</v>
      </c>
    </row>
    <row r="405" spans="2:2">
      <c r="B405" s="1">
        <v>960</v>
      </c>
    </row>
    <row r="406" spans="2:2">
      <c r="B406" s="1">
        <v>2188.8</v>
      </c>
    </row>
    <row r="407" spans="2:2">
      <c r="B407" s="1">
        <v>2560</v>
      </c>
    </row>
    <row r="408" spans="2:2">
      <c r="B408" s="1">
        <v>160</v>
      </c>
    </row>
    <row r="409" spans="2:2">
      <c r="B409" s="1">
        <v>3288</v>
      </c>
    </row>
    <row r="410" spans="2:2">
      <c r="B410" s="1">
        <v>1600</v>
      </c>
    </row>
    <row r="411" spans="2:2">
      <c r="B411" s="1"/>
    </row>
    <row r="412" spans="2:2">
      <c r="B412" s="1">
        <v>3120</v>
      </c>
    </row>
    <row r="413" spans="2:2">
      <c r="B413" s="1"/>
    </row>
    <row r="414" spans="2:2">
      <c r="B414" s="1">
        <v>480</v>
      </c>
    </row>
    <row r="415" spans="2:2">
      <c r="B415" s="1">
        <v>3200</v>
      </c>
    </row>
    <row r="416" spans="2:2">
      <c r="B416" s="1">
        <v>3200</v>
      </c>
    </row>
    <row r="417" spans="2:2">
      <c r="B417" s="1">
        <v>5000</v>
      </c>
    </row>
    <row r="418" spans="2:2">
      <c r="B418" s="1"/>
    </row>
    <row r="419" spans="2:2">
      <c r="B419" s="1">
        <v>1260</v>
      </c>
    </row>
    <row r="420" spans="2:2">
      <c r="B420" s="1">
        <v>2100</v>
      </c>
    </row>
    <row r="421" spans="2:2">
      <c r="B421" s="1"/>
    </row>
    <row r="422" spans="2:2">
      <c r="B422" s="1">
        <v>300</v>
      </c>
    </row>
    <row r="423" spans="2:2">
      <c r="B423" s="1">
        <v>546</v>
      </c>
    </row>
    <row r="424" spans="2:2">
      <c r="B424" s="1">
        <v>2640</v>
      </c>
    </row>
    <row r="425" spans="2:2">
      <c r="B425" s="1"/>
    </row>
    <row r="426" spans="2:2">
      <c r="B426" s="1"/>
    </row>
    <row r="427" spans="2:2">
      <c r="B427" s="1">
        <v>1440</v>
      </c>
    </row>
    <row r="428" spans="2:2">
      <c r="B428" s="1">
        <v>1408</v>
      </c>
    </row>
    <row r="429" spans="2:2">
      <c r="B429" s="1">
        <v>1024</v>
      </c>
    </row>
    <row r="430" spans="2:2">
      <c r="B430" s="1">
        <v>640</v>
      </c>
    </row>
    <row r="431" spans="2:2">
      <c r="B431" s="1">
        <v>1600</v>
      </c>
    </row>
    <row r="432" spans="2:2">
      <c r="B432" s="1"/>
    </row>
    <row r="433" spans="2:2">
      <c r="B433" s="1"/>
    </row>
    <row r="434" spans="2:2">
      <c r="B434" s="1">
        <v>288</v>
      </c>
    </row>
    <row r="435" spans="2:2">
      <c r="B435" s="1">
        <v>240</v>
      </c>
    </row>
    <row r="436" spans="2:2">
      <c r="B436" s="1">
        <v>1440</v>
      </c>
    </row>
    <row r="437" spans="2:2">
      <c r="B437" s="1">
        <v>5000</v>
      </c>
    </row>
    <row r="438" spans="2:2">
      <c r="B438" s="1">
        <v>1088</v>
      </c>
    </row>
    <row r="439" spans="2:2">
      <c r="B439" s="1">
        <v>1504</v>
      </c>
    </row>
    <row r="440" spans="2:2">
      <c r="B440" s="1"/>
    </row>
    <row r="441" spans="2:2">
      <c r="B441" s="1">
        <v>2058</v>
      </c>
    </row>
    <row r="442" spans="2:2">
      <c r="B442" s="1">
        <v>1120</v>
      </c>
    </row>
    <row r="443" spans="2:2">
      <c r="B443" s="1">
        <v>748.8</v>
      </c>
    </row>
    <row r="444" spans="2:2">
      <c r="B444" s="1">
        <v>448</v>
      </c>
    </row>
    <row r="445" spans="2:2">
      <c r="B445" s="1">
        <v>480</v>
      </c>
    </row>
    <row r="446" spans="2:2">
      <c r="B446" s="1">
        <v>2304</v>
      </c>
    </row>
    <row r="447" spans="2:2">
      <c r="B447" s="1">
        <v>1600</v>
      </c>
    </row>
    <row r="448" spans="2:2">
      <c r="B448" s="1">
        <v>3200</v>
      </c>
    </row>
    <row r="449" spans="2:2">
      <c r="B449" s="1">
        <v>1920</v>
      </c>
    </row>
    <row r="450" spans="2:2">
      <c r="B450" s="1">
        <v>3577.6</v>
      </c>
    </row>
    <row r="451" spans="2:2">
      <c r="B451" s="1"/>
    </row>
    <row r="452" spans="2:2">
      <c r="B452" s="1">
        <v>624</v>
      </c>
    </row>
    <row r="453" spans="2:2">
      <c r="B453" s="1">
        <v>1296</v>
      </c>
    </row>
    <row r="454" spans="2:2">
      <c r="B454" s="1">
        <v>1280</v>
      </c>
    </row>
    <row r="455" spans="2:2">
      <c r="B455" s="1">
        <v>3840</v>
      </c>
    </row>
    <row r="456" spans="2:2">
      <c r="B456" s="1">
        <v>1312</v>
      </c>
    </row>
    <row r="457" spans="2:2">
      <c r="B457" s="1"/>
    </row>
    <row r="458" spans="2:2">
      <c r="B458" s="1">
        <v>3014.4</v>
      </c>
    </row>
    <row r="459" spans="2:2">
      <c r="B459" s="1"/>
    </row>
    <row r="460" spans="2:2">
      <c r="B460" s="1">
        <v>2916</v>
      </c>
    </row>
    <row r="461" spans="2:2">
      <c r="B461" s="1"/>
    </row>
    <row r="462" spans="2:2">
      <c r="B462" s="1"/>
    </row>
    <row r="463" spans="2:2">
      <c r="B463" s="1"/>
    </row>
    <row r="464" spans="2:2">
      <c r="B464" s="1">
        <v>960</v>
      </c>
    </row>
    <row r="465" spans="2:2">
      <c r="B465" s="1">
        <v>2352</v>
      </c>
    </row>
    <row r="466" spans="2:2">
      <c r="B466" s="1"/>
    </row>
    <row r="467" spans="2:2">
      <c r="B467" s="1">
        <v>1600</v>
      </c>
    </row>
    <row r="468" spans="2:2">
      <c r="B468" s="1"/>
    </row>
    <row r="469" spans="2:2">
      <c r="B469" s="1">
        <v>552</v>
      </c>
    </row>
    <row r="470" spans="2:2">
      <c r="B470" s="1"/>
    </row>
    <row r="471" spans="2:2">
      <c r="B471" s="1">
        <v>832</v>
      </c>
    </row>
    <row r="472" spans="2:2">
      <c r="B472" s="1">
        <v>1408</v>
      </c>
    </row>
    <row r="473" spans="2:2">
      <c r="B473" s="1"/>
    </row>
    <row r="474" spans="2:2">
      <c r="B474" s="1">
        <v>3352</v>
      </c>
    </row>
    <row r="475" spans="2:2">
      <c r="B475" s="1"/>
    </row>
    <row r="476" spans="2:2">
      <c r="B476" s="1"/>
    </row>
    <row r="477" spans="2:2">
      <c r="B477" s="1">
        <v>640</v>
      </c>
    </row>
    <row r="478" spans="2:2">
      <c r="B478" s="1">
        <v>128</v>
      </c>
    </row>
    <row r="479" spans="2:2">
      <c r="B479" s="1">
        <v>1600</v>
      </c>
    </row>
    <row r="480" spans="2:2">
      <c r="B480" s="1">
        <v>2856</v>
      </c>
    </row>
    <row r="481" spans="2:2">
      <c r="B481" s="1"/>
    </row>
    <row r="482" spans="2:2">
      <c r="B482" s="1"/>
    </row>
    <row r="483" spans="2:2">
      <c r="B483" s="1">
        <v>2400</v>
      </c>
    </row>
    <row r="484" spans="2:2">
      <c r="B484" s="1"/>
    </row>
    <row r="485" spans="2:2">
      <c r="B485" s="1"/>
    </row>
    <row r="486" spans="2:2">
      <c r="B486" s="1">
        <v>1040</v>
      </c>
    </row>
    <row r="487" spans="2:2">
      <c r="B487" s="1"/>
    </row>
    <row r="488" spans="2:2">
      <c r="B488" s="1">
        <v>960</v>
      </c>
    </row>
    <row r="489" spans="2:2">
      <c r="B489" s="1"/>
    </row>
    <row r="490" spans="2:2">
      <c r="B490" s="1">
        <v>2120</v>
      </c>
    </row>
    <row r="491" spans="2:2">
      <c r="B491" s="1"/>
    </row>
    <row r="492" spans="2:2">
      <c r="B492" s="1">
        <v>2600</v>
      </c>
    </row>
    <row r="493" spans="2:2">
      <c r="B493" s="1"/>
    </row>
    <row r="494" spans="2:2">
      <c r="B494" s="1">
        <v>400</v>
      </c>
    </row>
    <row r="495" spans="2:2">
      <c r="B495" s="1">
        <v>960</v>
      </c>
    </row>
    <row r="496" spans="2:2">
      <c r="B496" s="1">
        <v>2600</v>
      </c>
    </row>
    <row r="497" spans="2:2">
      <c r="B497" s="1"/>
    </row>
    <row r="498" spans="2:2">
      <c r="B498" s="1"/>
    </row>
    <row r="499" spans="2:2">
      <c r="B499" s="1"/>
    </row>
    <row r="500" spans="2:2">
      <c r="B500" s="1">
        <v>880</v>
      </c>
    </row>
    <row r="501" spans="2:2">
      <c r="B501" s="1"/>
    </row>
    <row r="502" spans="2:2">
      <c r="B502" s="1">
        <v>480</v>
      </c>
    </row>
    <row r="503" spans="2:2">
      <c r="B503" s="1">
        <v>840</v>
      </c>
    </row>
    <row r="504" spans="2:2">
      <c r="B504" s="1"/>
    </row>
    <row r="505" spans="2:2">
      <c r="B505" s="1"/>
    </row>
    <row r="506" spans="2:2">
      <c r="B506" s="1">
        <v>4620</v>
      </c>
    </row>
    <row r="507" spans="2:2">
      <c r="B507" s="1">
        <v>960</v>
      </c>
    </row>
    <row r="508" spans="2:2">
      <c r="B508" s="1">
        <v>5000</v>
      </c>
    </row>
    <row r="509" spans="2:2">
      <c r="B509" s="1"/>
    </row>
    <row r="510" spans="2:2">
      <c r="B510" s="1">
        <v>900</v>
      </c>
    </row>
    <row r="511" spans="2:2">
      <c r="B511" s="1">
        <v>720</v>
      </c>
    </row>
    <row r="512" spans="2:2">
      <c r="B512" s="1">
        <v>360</v>
      </c>
    </row>
    <row r="513" spans="2:2">
      <c r="B513" s="1">
        <v>1000</v>
      </c>
    </row>
    <row r="514" spans="2:2">
      <c r="B514" s="1">
        <v>2700</v>
      </c>
    </row>
    <row r="515" spans="2:2">
      <c r="B515" s="1">
        <v>1260</v>
      </c>
    </row>
    <row r="516" spans="2:2">
      <c r="B516" s="1"/>
    </row>
    <row r="517" spans="2:2">
      <c r="B517" s="1">
        <v>1040</v>
      </c>
    </row>
    <row r="518" spans="2:2">
      <c r="B518" s="1"/>
    </row>
    <row r="519" spans="2:2">
      <c r="B519" s="1">
        <v>1488</v>
      </c>
    </row>
    <row r="520" spans="2:2">
      <c r="B520" s="1"/>
    </row>
    <row r="521" spans="2:2">
      <c r="B521" s="1">
        <v>1800</v>
      </c>
    </row>
    <row r="522" spans="2:2">
      <c r="B522" s="1"/>
    </row>
    <row r="523" spans="2:2">
      <c r="B523" s="1">
        <v>1760</v>
      </c>
    </row>
    <row r="524" spans="2:2">
      <c r="B524" s="1"/>
    </row>
    <row r="525" spans="2:2">
      <c r="B525" s="1">
        <v>640</v>
      </c>
    </row>
    <row r="526" spans="2:2">
      <c r="B526" s="1">
        <v>800</v>
      </c>
    </row>
    <row r="527" spans="2:2">
      <c r="B527" s="1"/>
    </row>
    <row r="528" spans="2:2">
      <c r="B528" s="1">
        <v>396</v>
      </c>
    </row>
    <row r="529" spans="2:2">
      <c r="B529" s="1">
        <v>432</v>
      </c>
    </row>
    <row r="530" spans="2:2">
      <c r="B530" s="1">
        <v>528</v>
      </c>
    </row>
    <row r="531" spans="2:2">
      <c r="B531" s="1">
        <v>360</v>
      </c>
    </row>
    <row r="532" spans="2:2">
      <c r="B532" s="1">
        <v>720</v>
      </c>
    </row>
    <row r="533" spans="2:2">
      <c r="B533" s="1">
        <v>1080</v>
      </c>
    </row>
    <row r="534" spans="2:2">
      <c r="B534" s="1">
        <v>900</v>
      </c>
    </row>
    <row r="535" spans="2:2">
      <c r="B535" s="1">
        <v>320</v>
      </c>
    </row>
    <row r="536" spans="2:2">
      <c r="B536" s="1">
        <v>1920</v>
      </c>
    </row>
    <row r="537" spans="2:2">
      <c r="B537" s="1">
        <v>1920</v>
      </c>
    </row>
    <row r="538" spans="2:2">
      <c r="B538" s="1">
        <v>720</v>
      </c>
    </row>
    <row r="539" spans="2:2">
      <c r="B539" s="1">
        <v>2400</v>
      </c>
    </row>
    <row r="540" spans="2:2">
      <c r="B540" s="1">
        <v>576</v>
      </c>
    </row>
    <row r="541" spans="2:2">
      <c r="B541" s="1">
        <v>720</v>
      </c>
    </row>
    <row r="542" spans="2:2">
      <c r="B542" s="1">
        <v>720</v>
      </c>
    </row>
    <row r="543" spans="2:2">
      <c r="B543" s="1">
        <v>960</v>
      </c>
    </row>
    <row r="544" spans="2:2">
      <c r="B544" s="1">
        <v>960</v>
      </c>
    </row>
    <row r="545" spans="2:2">
      <c r="B545" s="1">
        <v>720</v>
      </c>
    </row>
    <row r="546" spans="2:2">
      <c r="B546" s="1">
        <v>1056</v>
      </c>
    </row>
    <row r="547" spans="2:2">
      <c r="B547" s="1">
        <v>720</v>
      </c>
    </row>
    <row r="548" spans="2:2">
      <c r="B548" s="1">
        <v>864</v>
      </c>
    </row>
    <row r="549" spans="2:2">
      <c r="B549" s="1">
        <v>720</v>
      </c>
    </row>
    <row r="550" spans="2:2">
      <c r="B550" s="1">
        <v>720</v>
      </c>
    </row>
    <row r="551" spans="2:2">
      <c r="B551" s="1">
        <v>1200</v>
      </c>
    </row>
    <row r="552" spans="2:2">
      <c r="B552" s="1">
        <v>2454</v>
      </c>
    </row>
    <row r="553" spans="2:2">
      <c r="B553" s="1"/>
    </row>
    <row r="554" spans="2:2">
      <c r="B554" s="1">
        <v>1968</v>
      </c>
    </row>
    <row r="555" spans="2:2">
      <c r="B555" s="1">
        <v>3980</v>
      </c>
    </row>
    <row r="556" spans="2:2">
      <c r="B556" s="1"/>
    </row>
    <row r="557" spans="2:2">
      <c r="B557" s="1"/>
    </row>
    <row r="558" spans="2:2">
      <c r="B558" s="1">
        <v>907.2</v>
      </c>
    </row>
    <row r="559" spans="2:2">
      <c r="B559" s="1">
        <v>5000</v>
      </c>
    </row>
    <row r="560" spans="2:2">
      <c r="B560" s="1">
        <v>2790.4</v>
      </c>
    </row>
    <row r="561" spans="2:2">
      <c r="B561" s="1"/>
    </row>
    <row r="562" spans="2:2">
      <c r="B562" s="1">
        <v>768</v>
      </c>
    </row>
    <row r="563" spans="2:2">
      <c r="B563" s="1">
        <v>4224</v>
      </c>
    </row>
    <row r="564" spans="2:2">
      <c r="B564" s="1">
        <v>960</v>
      </c>
    </row>
    <row r="565" spans="2:2">
      <c r="B565" s="1">
        <v>2240</v>
      </c>
    </row>
    <row r="566" spans="2:2">
      <c r="B566" s="1">
        <v>2560</v>
      </c>
    </row>
    <row r="567" spans="2:2">
      <c r="B567" s="1">
        <v>1600</v>
      </c>
    </row>
    <row r="568" spans="2:2">
      <c r="B568" s="1">
        <v>1728</v>
      </c>
    </row>
    <row r="569" spans="2:2">
      <c r="B569" s="1">
        <v>1737.6</v>
      </c>
    </row>
    <row r="570" spans="2:2">
      <c r="B570" s="1"/>
    </row>
    <row r="571" spans="2:2">
      <c r="B571" s="1">
        <v>1504</v>
      </c>
    </row>
    <row r="572" spans="2:2">
      <c r="B572" s="1"/>
    </row>
    <row r="573" spans="2:2">
      <c r="B573" s="1">
        <v>1200</v>
      </c>
    </row>
    <row r="574" spans="2:2">
      <c r="B574" s="1">
        <v>2696</v>
      </c>
    </row>
    <row r="575" spans="2:2">
      <c r="B575" s="1"/>
    </row>
    <row r="576" spans="2:2">
      <c r="B576" s="1"/>
    </row>
    <row r="577" spans="2:2">
      <c r="B577" s="1">
        <v>5000</v>
      </c>
    </row>
    <row r="578" spans="2:2">
      <c r="B578" s="1">
        <v>1032</v>
      </c>
    </row>
    <row r="579" spans="2:2">
      <c r="B579" s="1">
        <v>360</v>
      </c>
    </row>
    <row r="580" spans="2:2">
      <c r="B580" s="1">
        <v>1536</v>
      </c>
    </row>
    <row r="581" spans="2:2">
      <c r="B581" s="1"/>
    </row>
    <row r="582" spans="2:2">
      <c r="B582" s="1">
        <v>2100</v>
      </c>
    </row>
    <row r="583" spans="2:2">
      <c r="B583" s="1">
        <v>704</v>
      </c>
    </row>
    <row r="584" spans="2:2">
      <c r="B584" s="1">
        <v>960</v>
      </c>
    </row>
    <row r="585" spans="2:2">
      <c r="B585" s="1">
        <v>864</v>
      </c>
    </row>
    <row r="586" spans="2:2">
      <c r="B586" s="1">
        <v>2304</v>
      </c>
    </row>
    <row r="587" spans="2:2">
      <c r="B587" s="1">
        <v>2560</v>
      </c>
    </row>
    <row r="588" spans="2:2">
      <c r="B588" s="1">
        <v>1920</v>
      </c>
    </row>
    <row r="589" spans="2:2">
      <c r="B589" s="1">
        <v>960</v>
      </c>
    </row>
    <row r="590" spans="2:2">
      <c r="B590" s="1">
        <v>2400</v>
      </c>
    </row>
    <row r="591" spans="2:2">
      <c r="B591" s="1">
        <v>1920</v>
      </c>
    </row>
    <row r="592" spans="2:2">
      <c r="B592" s="1">
        <v>3200</v>
      </c>
    </row>
    <row r="593" spans="2:2">
      <c r="B593" s="1">
        <v>2560</v>
      </c>
    </row>
    <row r="594" spans="2:2">
      <c r="B594" s="1">
        <v>3240</v>
      </c>
    </row>
    <row r="595" spans="2:2">
      <c r="B595" s="1"/>
    </row>
    <row r="596" spans="2:2">
      <c r="B596" s="1">
        <v>1920</v>
      </c>
    </row>
    <row r="597" spans="2:2">
      <c r="B597" s="1">
        <v>2560</v>
      </c>
    </row>
    <row r="598" spans="2:2">
      <c r="B598" s="1">
        <v>5000</v>
      </c>
    </row>
    <row r="599" spans="2:2">
      <c r="B599" s="1"/>
    </row>
    <row r="600" spans="2:2">
      <c r="B600" s="1">
        <v>4928</v>
      </c>
    </row>
    <row r="601" spans="2:2">
      <c r="B601" s="1"/>
    </row>
    <row r="602" spans="2:2">
      <c r="B602" s="1">
        <v>4800</v>
      </c>
    </row>
    <row r="603" spans="2:2">
      <c r="B603" s="1"/>
    </row>
    <row r="604" spans="2:2">
      <c r="B604" s="1">
        <v>5000</v>
      </c>
    </row>
    <row r="605" spans="2:2">
      <c r="B605" s="1"/>
    </row>
    <row r="606" spans="2:2">
      <c r="B606" s="1">
        <v>1920</v>
      </c>
    </row>
    <row r="607" spans="2:2">
      <c r="B607" s="1">
        <v>1920</v>
      </c>
    </row>
    <row r="608" spans="2:2">
      <c r="B608" s="1">
        <v>2368</v>
      </c>
    </row>
    <row r="609" spans="2:2">
      <c r="B609" s="1">
        <v>2160</v>
      </c>
    </row>
    <row r="610" spans="2:2">
      <c r="B610" s="1">
        <v>1440</v>
      </c>
    </row>
    <row r="611" spans="2:2">
      <c r="B611" s="1">
        <v>2368</v>
      </c>
    </row>
    <row r="612" spans="2:2">
      <c r="B612" s="1">
        <v>2560</v>
      </c>
    </row>
    <row r="613" spans="2:2">
      <c r="B613" s="1">
        <v>1536</v>
      </c>
    </row>
    <row r="614" spans="2:2">
      <c r="B614" s="1">
        <v>5000</v>
      </c>
    </row>
    <row r="615" spans="2:2">
      <c r="B615" s="1">
        <v>2112</v>
      </c>
    </row>
    <row r="616" spans="2:2">
      <c r="B616" s="1">
        <v>3440</v>
      </c>
    </row>
    <row r="617" spans="2:2">
      <c r="B617" s="1"/>
    </row>
    <row r="618" spans="2:2">
      <c r="B618" s="1">
        <v>1312</v>
      </c>
    </row>
    <row r="619" spans="2:2">
      <c r="B619" s="1"/>
    </row>
    <row r="620" spans="2:2">
      <c r="B620" s="1">
        <v>1088</v>
      </c>
    </row>
    <row r="621" spans="2:2">
      <c r="B621" s="1">
        <v>5000</v>
      </c>
    </row>
    <row r="622" spans="2:2">
      <c r="B622" s="1">
        <v>5000</v>
      </c>
    </row>
    <row r="623" spans="2:2">
      <c r="B623" s="1">
        <v>768</v>
      </c>
    </row>
    <row r="624" spans="2:2">
      <c r="B624" s="1">
        <v>2720</v>
      </c>
    </row>
    <row r="625" spans="2:2">
      <c r="B625" s="1"/>
    </row>
    <row r="626" spans="2:2">
      <c r="B626" s="1"/>
    </row>
    <row r="627" spans="2:2">
      <c r="B627" s="1">
        <v>672</v>
      </c>
    </row>
    <row r="628" spans="2:2">
      <c r="B628" s="1">
        <v>2640</v>
      </c>
    </row>
    <row r="629" spans="2:2">
      <c r="B629" s="1"/>
    </row>
    <row r="630" spans="2:2">
      <c r="B630" s="1">
        <v>1280</v>
      </c>
    </row>
    <row r="631" spans="2:2">
      <c r="B631" s="1">
        <v>1920</v>
      </c>
    </row>
    <row r="632" spans="2:2">
      <c r="B632" s="1">
        <v>480</v>
      </c>
    </row>
    <row r="633" spans="2:2">
      <c r="B633" s="1">
        <v>2560</v>
      </c>
    </row>
    <row r="634" spans="2:2">
      <c r="B634" s="1">
        <v>960</v>
      </c>
    </row>
    <row r="635" spans="2:2">
      <c r="B635" s="1">
        <v>2160</v>
      </c>
    </row>
    <row r="636" spans="2:2">
      <c r="B636" s="1"/>
    </row>
    <row r="637" spans="2:2">
      <c r="B637" s="1">
        <v>528</v>
      </c>
    </row>
    <row r="638" spans="2:2">
      <c r="B638" s="1">
        <v>432</v>
      </c>
    </row>
    <row r="639" spans="2:2">
      <c r="B639" s="1">
        <v>1832</v>
      </c>
    </row>
    <row r="640" spans="2:2">
      <c r="B640" s="1">
        <v>4200</v>
      </c>
    </row>
    <row r="641" spans="2:2">
      <c r="B641" s="1"/>
    </row>
    <row r="642" spans="2:2">
      <c r="B642" s="1"/>
    </row>
    <row r="643" spans="2:2">
      <c r="B643" s="1"/>
    </row>
    <row r="644" spans="2:2">
      <c r="B644" s="1">
        <v>1760</v>
      </c>
    </row>
    <row r="645" spans="2:2">
      <c r="B645" s="1"/>
    </row>
    <row r="646" spans="2:2">
      <c r="B646" s="1">
        <v>1600</v>
      </c>
    </row>
    <row r="647" spans="2:2">
      <c r="B647" s="1"/>
    </row>
    <row r="648" spans="2:2">
      <c r="B648" s="1">
        <v>2085</v>
      </c>
    </row>
    <row r="649" spans="2:2">
      <c r="B649" s="1"/>
    </row>
    <row r="650" spans="2:2">
      <c r="B650" s="1"/>
    </row>
    <row r="651" spans="2:2">
      <c r="B651" s="1">
        <v>3080</v>
      </c>
    </row>
    <row r="652" spans="2:2">
      <c r="B652" s="1"/>
    </row>
    <row r="653" spans="2:2">
      <c r="B653" s="1">
        <v>900</v>
      </c>
    </row>
    <row r="654" spans="2:2">
      <c r="B654" s="1">
        <v>1200</v>
      </c>
    </row>
    <row r="655" spans="2:2">
      <c r="B655" s="1"/>
    </row>
    <row r="656" spans="2:2">
      <c r="B656" s="1">
        <v>480</v>
      </c>
    </row>
    <row r="657" spans="2:2">
      <c r="B657" s="1">
        <v>3840</v>
      </c>
    </row>
    <row r="658" spans="2:2">
      <c r="B658" s="1"/>
    </row>
    <row r="659" spans="2:2">
      <c r="B659" s="1">
        <v>2400</v>
      </c>
    </row>
    <row r="660" spans="2:2">
      <c r="B660" s="1"/>
    </row>
    <row r="661" spans="2:2">
      <c r="B661" s="1">
        <v>1280</v>
      </c>
    </row>
    <row r="662" spans="2:2">
      <c r="B662" s="1">
        <v>1080</v>
      </c>
    </row>
    <row r="663" spans="2:2">
      <c r="B663" s="1">
        <v>1248</v>
      </c>
    </row>
    <row r="664" spans="2:2">
      <c r="B664" s="1"/>
    </row>
    <row r="665" spans="2:2">
      <c r="B665" s="1">
        <v>480</v>
      </c>
    </row>
    <row r="666" spans="2:2">
      <c r="B666" s="1">
        <v>960</v>
      </c>
    </row>
    <row r="667" spans="2:2">
      <c r="B667" s="1">
        <v>2240</v>
      </c>
    </row>
    <row r="668" spans="2:2">
      <c r="B668" s="1"/>
    </row>
    <row r="669" spans="2:2">
      <c r="B669" s="1">
        <v>640</v>
      </c>
    </row>
    <row r="670" spans="2:2">
      <c r="B670" s="1">
        <v>960</v>
      </c>
    </row>
    <row r="671" spans="2:2">
      <c r="B671" s="1">
        <v>1464</v>
      </c>
    </row>
    <row r="672" spans="2:2">
      <c r="B672" s="1">
        <v>3600</v>
      </c>
    </row>
    <row r="673" spans="2:2">
      <c r="B673" s="1">
        <v>2160</v>
      </c>
    </row>
    <row r="674" spans="2:2">
      <c r="B674" s="1">
        <v>1856</v>
      </c>
    </row>
    <row r="675" spans="2:2">
      <c r="B675" s="1" t="s">
        <v>345</v>
      </c>
    </row>
    <row r="676" spans="2:2">
      <c r="B676" s="1">
        <v>2240</v>
      </c>
    </row>
    <row r="677" spans="2:2">
      <c r="B677" s="1"/>
    </row>
    <row r="678" spans="2:2">
      <c r="B678" s="1">
        <v>1478.4</v>
      </c>
    </row>
    <row r="679" spans="2:2">
      <c r="B679" s="1"/>
    </row>
    <row r="680" spans="2:2">
      <c r="B680" s="1">
        <v>2048</v>
      </c>
    </row>
    <row r="681" spans="2:2">
      <c r="B681" s="1">
        <v>2560</v>
      </c>
    </row>
    <row r="682" spans="2:2">
      <c r="B682" s="1">
        <v>2560</v>
      </c>
    </row>
    <row r="683" spans="2:2">
      <c r="B683" s="1">
        <v>576</v>
      </c>
    </row>
    <row r="684" spans="2:2">
      <c r="B684" s="1">
        <v>1152</v>
      </c>
    </row>
    <row r="685" spans="2:2">
      <c r="B685" s="1">
        <v>1184</v>
      </c>
    </row>
    <row r="686" spans="2:2">
      <c r="B686" s="1"/>
    </row>
    <row r="687" spans="2:2">
      <c r="B687" s="1">
        <v>1920</v>
      </c>
    </row>
    <row r="688" spans="2:2">
      <c r="B688" s="1">
        <v>5000</v>
      </c>
    </row>
    <row r="689" spans="2:2">
      <c r="B689" s="1">
        <v>720</v>
      </c>
    </row>
    <row r="690" spans="2:2">
      <c r="B690" s="1">
        <v>2000</v>
      </c>
    </row>
    <row r="691" spans="2:2">
      <c r="B691" s="1"/>
    </row>
    <row r="692" spans="2:2">
      <c r="B692" s="1">
        <v>480</v>
      </c>
    </row>
    <row r="693" spans="2:2">
      <c r="B693" s="1">
        <v>1632</v>
      </c>
    </row>
    <row r="694" spans="2:2">
      <c r="B694" s="1"/>
    </row>
    <row r="695" spans="2:2">
      <c r="B695" s="1">
        <v>1888</v>
      </c>
    </row>
    <row r="696" spans="2:2">
      <c r="B696" s="1">
        <v>1600</v>
      </c>
    </row>
    <row r="697" spans="2:2">
      <c r="B697" s="1">
        <v>912</v>
      </c>
    </row>
    <row r="698" spans="2:2">
      <c r="B698" s="1">
        <v>3008</v>
      </c>
    </row>
    <row r="699" spans="2:2">
      <c r="B699" s="1">
        <v>3392</v>
      </c>
    </row>
    <row r="700" spans="2:2">
      <c r="B700" s="1">
        <v>1680</v>
      </c>
    </row>
    <row r="701" spans="2:2">
      <c r="B701" s="1">
        <v>2160</v>
      </c>
    </row>
    <row r="702" spans="2:2">
      <c r="B702" s="1">
        <v>2624</v>
      </c>
    </row>
    <row r="703" spans="2:2">
      <c r="B703" s="1"/>
    </row>
    <row r="704" spans="2:2">
      <c r="B704" s="1"/>
    </row>
    <row r="705" spans="2:2">
      <c r="B705" s="1">
        <v>2560</v>
      </c>
    </row>
    <row r="706" spans="2:2">
      <c r="B706" s="1">
        <v>2128</v>
      </c>
    </row>
    <row r="707" spans="2:2">
      <c r="B707" s="1"/>
    </row>
    <row r="708" spans="2:2">
      <c r="B708" s="1"/>
    </row>
    <row r="709" spans="2:2">
      <c r="B709" s="1">
        <v>1920</v>
      </c>
    </row>
    <row r="710" spans="2:2">
      <c r="B710" s="1">
        <v>2412</v>
      </c>
    </row>
    <row r="711" spans="2:2">
      <c r="B711" s="1"/>
    </row>
    <row r="712" spans="2:2">
      <c r="B712" s="1">
        <v>768</v>
      </c>
    </row>
    <row r="713" spans="2:2">
      <c r="B713" s="1">
        <v>480</v>
      </c>
    </row>
    <row r="714" spans="2:2">
      <c r="B714" s="1">
        <v>2240</v>
      </c>
    </row>
    <row r="715" spans="2:2">
      <c r="B715" s="1">
        <v>1452.8</v>
      </c>
    </row>
    <row r="716" spans="2:2">
      <c r="B716" s="1"/>
    </row>
    <row r="717" spans="2:2">
      <c r="B717" s="1">
        <v>360</v>
      </c>
    </row>
    <row r="718" spans="2:2">
      <c r="B718" s="1">
        <v>2438.4</v>
      </c>
    </row>
    <row r="719" spans="2:2">
      <c r="B719" s="1"/>
    </row>
    <row r="720" spans="2:2">
      <c r="B720" s="1"/>
    </row>
    <row r="721" spans="2:2">
      <c r="B721" s="1">
        <v>720</v>
      </c>
    </row>
    <row r="722" spans="2:2">
      <c r="B722" s="1">
        <v>1920</v>
      </c>
    </row>
    <row r="723" spans="2:2">
      <c r="B723" s="1">
        <v>2560</v>
      </c>
    </row>
    <row r="724" spans="2:2">
      <c r="B724" s="1">
        <v>4160</v>
      </c>
    </row>
    <row r="725" spans="2:2">
      <c r="B725" s="1">
        <v>624</v>
      </c>
    </row>
    <row r="726" spans="2:2">
      <c r="B726" s="1">
        <v>4400</v>
      </c>
    </row>
    <row r="727" spans="2:2">
      <c r="B727" s="1">
        <v>1008</v>
      </c>
    </row>
    <row r="728" spans="2:2">
      <c r="B728" s="1">
        <v>1056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2025-06-17T02:20:00Z</dcterms:created>
  <dcterms:modified xsi:type="dcterms:W3CDTF">2025-12-05T07:38:26Z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DEC59D43968A4A54A52DD928B10FCE5A_12</vt:lpwstr>
  </property>
  <property fmtid="{D5CDD505-2E9C-101B-9397-08002B2CF9AE}" pid="3" name="KSOProductBuildVer">
    <vt:lpwstr>2052-11.1.0.14309</vt:lpwstr>
  </property>
</Properties>
</file>