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definedNames>
    <definedName name="_xlnm._FilterDatabase" localSheetId="0" hidden="1">Sheet1!$A$5:$R$5</definedName>
  </definedNames>
  <calcPr calcId="144525"/>
</workbook>
</file>

<file path=xl/sharedStrings.xml><?xml version="1.0" encoding="utf-8"?>
<sst xmlns="http://schemas.openxmlformats.org/spreadsheetml/2006/main" count="315">
  <si>
    <t>附件</t>
  </si>
  <si>
    <t xml:space="preserve"> </t>
  </si>
  <si>
    <t>荔浦市2024年特色产业以奖代补项目验收汇总表（第一批）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</si>
  <si>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</si>
  <si>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</si>
  <si>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</si>
  <si>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</si>
  <si>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</si>
  <si>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</si>
  <si>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户编号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</si>
  <si>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</si>
  <si>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</si>
  <si>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</si>
  <si>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</si>
  <si>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</si>
  <si>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</si>
  <si>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</si>
  <si>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</si>
  <si>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</si>
  <si>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龙怀乡</t>
  </si>
  <si>
    <t>新安社区</t>
  </si>
  <si>
    <t>大塘角屯</t>
  </si>
  <si>
    <t>赖桂芬</t>
  </si>
  <si>
    <t>8450026738493</t>
  </si>
  <si>
    <t>2014年退出户</t>
  </si>
  <si>
    <t>猪</t>
  </si>
  <si>
    <t>庆云村</t>
  </si>
  <si>
    <t>五赖屯</t>
  </si>
  <si>
    <t>毛维常</t>
  </si>
  <si>
    <t>8450026440323</t>
  </si>
  <si>
    <t>2017年脱贫户</t>
  </si>
  <si>
    <t>鸡</t>
  </si>
  <si>
    <t>马岭镇</t>
  </si>
  <si>
    <t>文华村</t>
  </si>
  <si>
    <t>油麻屯</t>
  </si>
  <si>
    <t>谭本学</t>
  </si>
  <si>
    <t>8450026265698</t>
  </si>
  <si>
    <t>2019年脱贫户</t>
  </si>
  <si>
    <t>叶菜类-油菜</t>
  </si>
  <si>
    <t>王富平</t>
  </si>
  <si>
    <t>8450026292974</t>
  </si>
  <si>
    <t>新冲屯</t>
  </si>
  <si>
    <t>王学灿</t>
  </si>
  <si>
    <t>5100000178171170</t>
  </si>
  <si>
    <t>叶菜类-生菜</t>
  </si>
  <si>
    <t>永明村</t>
  </si>
  <si>
    <t>下宅屯</t>
  </si>
  <si>
    <t>何丽萍</t>
  </si>
  <si>
    <t>8450025893157</t>
  </si>
  <si>
    <t>2018年脱贫户</t>
  </si>
  <si>
    <t>花卉苗木-红檵木、黄杨</t>
  </si>
  <si>
    <t>大地村</t>
  </si>
  <si>
    <t>八架车屯</t>
  </si>
  <si>
    <t>罗秀玉</t>
  </si>
  <si>
    <t>8450026170152</t>
  </si>
  <si>
    <t>八架车</t>
  </si>
  <si>
    <t>钱袋厂屯</t>
  </si>
  <si>
    <t>李应文</t>
  </si>
  <si>
    <t>8450026174434</t>
  </si>
  <si>
    <t>油茶</t>
  </si>
  <si>
    <t>修仁镇灯盏坪古刹岭</t>
  </si>
  <si>
    <t>龙村屯</t>
  </si>
  <si>
    <t>龙世才</t>
  </si>
  <si>
    <t>8450026214226</t>
  </si>
  <si>
    <t>大地村龙村屯</t>
  </si>
  <si>
    <t>鸭</t>
  </si>
  <si>
    <t>下大地屯</t>
  </si>
  <si>
    <t>熊顺超</t>
  </si>
  <si>
    <t>8450026270998</t>
  </si>
  <si>
    <t>下大地</t>
  </si>
  <si>
    <t>福德村</t>
  </si>
  <si>
    <t>五更地屯</t>
  </si>
  <si>
    <t>吕永春</t>
  </si>
  <si>
    <t>5100000171163747</t>
  </si>
  <si>
    <t>花卉苗木-辣椒秧、茄子秧</t>
  </si>
  <si>
    <t>屋边田</t>
  </si>
  <si>
    <t>长安村</t>
  </si>
  <si>
    <t>交椅屯</t>
  </si>
  <si>
    <t>罗气康</t>
  </si>
  <si>
    <t>8450026240327</t>
  </si>
  <si>
    <t>2015年退出户</t>
  </si>
  <si>
    <t>马岭镇长安村交椅屯</t>
  </si>
  <si>
    <t>罗盈树</t>
  </si>
  <si>
    <t>8450026211215</t>
  </si>
  <si>
    <t>2016年脱贫户</t>
  </si>
  <si>
    <t>交椅</t>
  </si>
  <si>
    <t>同善村</t>
  </si>
  <si>
    <t>敢笔屯</t>
  </si>
  <si>
    <t>韦先尧</t>
  </si>
  <si>
    <t>8450026346279</t>
  </si>
  <si>
    <t>王雪英</t>
  </si>
  <si>
    <t>8450026749125</t>
  </si>
  <si>
    <t>广安村</t>
  </si>
  <si>
    <t>上大马坪屯</t>
  </si>
  <si>
    <t>赵明</t>
  </si>
  <si>
    <t>8450026745836</t>
  </si>
  <si>
    <t>牛</t>
  </si>
  <si>
    <t>广安大马坪</t>
  </si>
  <si>
    <t>龙牙屯</t>
  </si>
  <si>
    <t>余福贵</t>
  </si>
  <si>
    <t>8450025776601</t>
  </si>
  <si>
    <t>广安龙牙</t>
  </si>
  <si>
    <t>合安村</t>
  </si>
  <si>
    <t>小牛眠屯</t>
  </si>
  <si>
    <t>韦建生</t>
  </si>
  <si>
    <t>8450026307616</t>
  </si>
  <si>
    <t>叶菜类-白菜、生菜</t>
  </si>
  <si>
    <t>地狮村</t>
  </si>
  <si>
    <t>大长洞屯</t>
  </si>
  <si>
    <t>李海英</t>
  </si>
  <si>
    <t>8450025655114</t>
  </si>
  <si>
    <t>豆类-豌豆</t>
  </si>
  <si>
    <t>小长洞屯</t>
  </si>
  <si>
    <t>谭庆芳</t>
  </si>
  <si>
    <t>8450026105389</t>
  </si>
  <si>
    <t>陆有文</t>
  </si>
  <si>
    <t>8450026106543</t>
  </si>
  <si>
    <t>谭本乾</t>
  </si>
  <si>
    <t>8450026111210</t>
  </si>
  <si>
    <t>谭仍养</t>
  </si>
  <si>
    <t>8450026121307</t>
  </si>
  <si>
    <t>谭本字</t>
  </si>
  <si>
    <t>8450026126930</t>
  </si>
  <si>
    <t>地狮屯</t>
  </si>
  <si>
    <t>黄忠义</t>
  </si>
  <si>
    <t>8450026253881</t>
  </si>
  <si>
    <t>陆家军</t>
  </si>
  <si>
    <t>8450026261320</t>
  </si>
  <si>
    <t>2020年脱贫户</t>
  </si>
  <si>
    <t>小塘岭屯</t>
  </si>
  <si>
    <t>龙志刚</t>
  </si>
  <si>
    <t>8450026115674</t>
  </si>
  <si>
    <t>谭本义</t>
  </si>
  <si>
    <t>8450026125050</t>
  </si>
  <si>
    <t>龙泽文</t>
  </si>
  <si>
    <t>8450026202275</t>
  </si>
  <si>
    <t>大塘岭屯</t>
  </si>
  <si>
    <t>龙振发</t>
  </si>
  <si>
    <t>8450026242525</t>
  </si>
  <si>
    <t>黄春玲</t>
  </si>
  <si>
    <t>8450026251619</t>
  </si>
  <si>
    <t>龙志华</t>
  </si>
  <si>
    <t>5100001121418166</t>
  </si>
  <si>
    <t>突发严重困难户</t>
  </si>
  <si>
    <t>凤凰村</t>
  </si>
  <si>
    <t>凤凰寨屯</t>
  </si>
  <si>
    <t>杨柄军</t>
  </si>
  <si>
    <t>8450026225385</t>
  </si>
  <si>
    <t>大四公</t>
  </si>
  <si>
    <t>德安村</t>
  </si>
  <si>
    <t>老毛洞屯</t>
  </si>
  <si>
    <t>周廷必</t>
  </si>
  <si>
    <t>8450026269386</t>
  </si>
  <si>
    <t>花卉苗木-毛杜鹃</t>
  </si>
  <si>
    <t>庙堂、广坝</t>
  </si>
  <si>
    <t>克新村</t>
  </si>
  <si>
    <t>大冲口屯</t>
  </si>
  <si>
    <t>郑文学</t>
  </si>
  <si>
    <t>8450026272897</t>
  </si>
  <si>
    <t>上大地屯</t>
  </si>
  <si>
    <t>荔城镇</t>
  </si>
  <si>
    <t>南雄村</t>
  </si>
  <si>
    <t>玉雷屯</t>
  </si>
  <si>
    <t>张丽珍</t>
  </si>
  <si>
    <t>8450025703275</t>
  </si>
  <si>
    <t>南雄村玉雷屯</t>
  </si>
  <si>
    <t>田岭村</t>
  </si>
  <si>
    <t>流沙屯</t>
  </si>
  <si>
    <t>赖永富</t>
  </si>
  <si>
    <t>8450025623576</t>
  </si>
  <si>
    <t>田岭村流沙屯</t>
  </si>
  <si>
    <t>小龙岸屯</t>
  </si>
  <si>
    <t>韦家干</t>
  </si>
  <si>
    <t>5100000170802696</t>
  </si>
  <si>
    <t>田岭村小龙岸屯</t>
  </si>
  <si>
    <t>五里村</t>
  </si>
  <si>
    <t>果长屯</t>
  </si>
  <si>
    <t>张菊珍</t>
  </si>
  <si>
    <t>5100000172449424</t>
  </si>
  <si>
    <t>叶菜类（油菜）</t>
  </si>
  <si>
    <t>五里村果长屯</t>
  </si>
  <si>
    <t>花篢镇</t>
  </si>
  <si>
    <t>江华村</t>
  </si>
  <si>
    <t>下潘屯</t>
  </si>
  <si>
    <t>莫佩仙</t>
  </si>
  <si>
    <t>8450026323623</t>
  </si>
  <si>
    <t>桉</t>
  </si>
  <si>
    <t>江华村下潘屯</t>
  </si>
  <si>
    <t>凤联村</t>
  </si>
  <si>
    <t>陈家屯</t>
  </si>
  <si>
    <t>陈翠香</t>
  </si>
  <si>
    <t>8450026252698</t>
  </si>
  <si>
    <t>头坝水库头边大乙岭</t>
  </si>
  <si>
    <t>大安村</t>
  </si>
  <si>
    <t>下普陀屯</t>
  </si>
  <si>
    <t>黄素文</t>
  </si>
  <si>
    <t>8450026328438</t>
  </si>
  <si>
    <t>叶菜类-油菜花</t>
  </si>
  <si>
    <t>古登坪屯</t>
  </si>
  <si>
    <t>黄香亮</t>
  </si>
  <si>
    <t>8450026503620</t>
  </si>
  <si>
    <t>大安古登坪屯</t>
  </si>
  <si>
    <t>花篢社区</t>
  </si>
  <si>
    <t>下岭脚屯</t>
  </si>
  <si>
    <t>谢恒生</t>
  </si>
  <si>
    <t>8450026331908</t>
  </si>
  <si>
    <t>大江村</t>
  </si>
  <si>
    <t>大碑屯</t>
  </si>
  <si>
    <t>张玖福</t>
  </si>
  <si>
    <t>8450026321450</t>
  </si>
  <si>
    <t>大石屯</t>
  </si>
  <si>
    <t>笔架山屯</t>
  </si>
  <si>
    <t>唐正武</t>
  </si>
  <si>
    <t>8450026414815</t>
  </si>
  <si>
    <t>大江高车屯</t>
  </si>
  <si>
    <t>卜洞冲屯</t>
  </si>
  <si>
    <t>莫负光</t>
  </si>
  <si>
    <t>8450026489511</t>
  </si>
  <si>
    <t>大江村卜洞冲屯水库边</t>
  </si>
  <si>
    <t>高车屯</t>
  </si>
  <si>
    <t>谢声全</t>
  </si>
  <si>
    <t>8450026309438</t>
  </si>
  <si>
    <t>青山镇</t>
  </si>
  <si>
    <t>永镇村</t>
  </si>
  <si>
    <t>石家厂屯</t>
  </si>
  <si>
    <t>郑七四</t>
  </si>
  <si>
    <t>8450026244851</t>
  </si>
  <si>
    <t>永镇村石家厂屯</t>
  </si>
  <si>
    <t>新坪镇</t>
  </si>
  <si>
    <t>广福村</t>
  </si>
  <si>
    <t>土角屯</t>
  </si>
  <si>
    <t>廖淑梅</t>
  </si>
  <si>
    <t>8450026360066</t>
  </si>
  <si>
    <t>屯等屯</t>
  </si>
  <si>
    <t>黄志标</t>
  </si>
  <si>
    <t>8450026388795</t>
  </si>
  <si>
    <t>官田屯</t>
  </si>
  <si>
    <t>莫怀永</t>
  </si>
  <si>
    <t>8450026314836</t>
  </si>
  <si>
    <t>双和村</t>
  </si>
  <si>
    <t>牛练屯</t>
  </si>
  <si>
    <t>吴立宋</t>
  </si>
  <si>
    <t>8450026752838</t>
  </si>
  <si>
    <t>双和牛练屯</t>
  </si>
  <si>
    <t>吴立杰</t>
  </si>
  <si>
    <t>8450026194339</t>
  </si>
  <si>
    <t>丘瑞才</t>
  </si>
  <si>
    <t>8450026290152</t>
  </si>
  <si>
    <t>杨秀兰</t>
  </si>
  <si>
    <t>8450026751419</t>
  </si>
  <si>
    <t>大旺屯</t>
  </si>
  <si>
    <t>周才兴</t>
  </si>
  <si>
    <t>5100000170945486</t>
  </si>
  <si>
    <t>双和大旺屯</t>
  </si>
  <si>
    <t>汤凤娟</t>
  </si>
  <si>
    <t>8450026309173</t>
  </si>
  <si>
    <t>东修屯</t>
  </si>
  <si>
    <t>邱瑞贤</t>
  </si>
  <si>
    <t>8450026248011</t>
  </si>
  <si>
    <t>双和东修屯</t>
  </si>
  <si>
    <t>东昌镇</t>
  </si>
  <si>
    <t>东阳村</t>
  </si>
  <si>
    <t>扒齿屯</t>
  </si>
  <si>
    <t>刘少全</t>
  </si>
  <si>
    <t>5100000990119297</t>
  </si>
  <si>
    <t xml:space="preserve">突发严重困难户 </t>
  </si>
  <si>
    <t>思贡路口</t>
  </si>
  <si>
    <t>岭坪屯</t>
  </si>
  <si>
    <t>严国忠</t>
  </si>
  <si>
    <t>5100000596242889</t>
  </si>
  <si>
    <t xml:space="preserve">边缘易致贫户 </t>
  </si>
  <si>
    <t>中药材-绞股蓝</t>
  </si>
  <si>
    <t>何周书</t>
  </si>
  <si>
    <t>8450026750269</t>
  </si>
  <si>
    <t>思贡村</t>
  </si>
  <si>
    <t>谢家屯</t>
  </si>
  <si>
    <t>谢宗俊</t>
  </si>
  <si>
    <t>8450025875932</t>
  </si>
  <si>
    <t>栗木新村</t>
  </si>
  <si>
    <t>修仁镇</t>
  </si>
  <si>
    <t>平村村</t>
  </si>
  <si>
    <t>田厂屯</t>
  </si>
  <si>
    <t>陈朝强</t>
  </si>
  <si>
    <t>5100000593476978</t>
  </si>
  <si>
    <t>边缘易致贫户</t>
  </si>
  <si>
    <t>鱼</t>
  </si>
  <si>
    <t>根茎薯芋类-马蹄</t>
  </si>
  <si>
    <t>塘湾屯</t>
  </si>
  <si>
    <t>江甲贵</t>
  </si>
  <si>
    <t>8450009753891</t>
  </si>
  <si>
    <t>塘湾</t>
  </si>
  <si>
    <t>大榕村</t>
  </si>
  <si>
    <t>柘村屯</t>
  </si>
  <si>
    <t>韦贺军</t>
  </si>
  <si>
    <t>5100000172329795</t>
  </si>
  <si>
    <t>柘村</t>
  </si>
  <si>
    <t>桂岭屯</t>
  </si>
  <si>
    <t>贝朝文</t>
  </si>
  <si>
    <t>8450025738265</t>
  </si>
  <si>
    <t>桂岭</t>
  </si>
  <si>
    <t>木山村</t>
  </si>
  <si>
    <t>谢佳荣</t>
  </si>
  <si>
    <t>8450012254288</t>
  </si>
  <si>
    <t xml:space="preserve">谢家屯 </t>
  </si>
  <si>
    <t>四育村</t>
  </si>
  <si>
    <t>石干屯</t>
  </si>
  <si>
    <t>覃振生</t>
  </si>
  <si>
    <t>8450030080171</t>
  </si>
  <si>
    <t>板等屯</t>
  </si>
  <si>
    <t>廖思强</t>
  </si>
  <si>
    <t>8450011337431</t>
  </si>
  <si>
    <t>三江下思</t>
  </si>
  <si>
    <t>覃庆荣</t>
  </si>
  <si>
    <t>8450006802691</t>
  </si>
  <si>
    <t>合计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</si>
</sst>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yyyy\-mm\-dd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rgb="FF000000"/>
      <name val="黑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10"/>
      <color rgb="FF000000"/>
      <name val="方正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83"/>
  <sheetViews>
    <sheetView tabSelected="1" workbookViewId="0">
      <selection activeCell="F10" sqref="F10"/>
    </sheetView>
  </sheetViews>
  <sheetFormatPr defaultColWidth="9" defaultRowHeight="28.5" customHeight="1"/>
  <cols>
    <col min="1" max="1" width="5.5" style="4" customWidth="1"/>
    <col min="2" max="2" width="5.88333333333333" style="4" customWidth="1"/>
    <col min="3" max="3" width="8" style="4" customWidth="1"/>
    <col min="4" max="4" width="7.44166666666667" style="4" customWidth="1"/>
    <col min="5" max="5" width="10" style="4" customWidth="1"/>
    <col min="6" max="6" width="18.25" style="4" customWidth="1"/>
    <col min="7" max="7" width="12.75" style="4" customWidth="1"/>
    <col min="8" max="8" width="5.88333333333333" style="4" customWidth="1"/>
    <col min="9" max="9" width="10.5" style="4" customWidth="1"/>
    <col min="10" max="10" width="13.375" style="4" customWidth="1"/>
    <col min="11" max="11" width="8" style="4" customWidth="1"/>
    <col min="12" max="12" width="8.21666666666667" style="4" customWidth="1"/>
    <col min="13" max="13" width="8.75" style="5" customWidth="1"/>
    <col min="14" max="14" width="9" style="6"/>
    <col min="15" max="15" width="9" style="4" customWidth="1"/>
    <col min="16" max="16384" width="9" style="7"/>
  </cols>
  <sheetData>
    <row r="1" customHeight="1" spans="1:15">
      <c r="A1" s="8" t="s">
        <v>0</v>
      </c>
      <c r="B1" s="8"/>
      <c r="C1" s="8"/>
      <c r="D1" s="9"/>
      <c r="E1" s="9"/>
      <c r="F1" s="9"/>
      <c r="G1" s="10"/>
      <c r="H1" s="9"/>
      <c r="I1" s="9"/>
      <c r="J1" s="9"/>
      <c r="K1" s="9"/>
      <c r="L1" s="9"/>
      <c r="M1" s="33" t="s">
        <v>1</v>
      </c>
      <c r="N1" s="34"/>
      <c r="O1" s="9"/>
    </row>
    <row r="2" customHeight="1" spans="1:15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5"/>
      <c r="N2" s="11"/>
      <c r="O2" s="11"/>
    </row>
    <row r="3" s="1" customFormat="1" customHeight="1" spans="1:15">
      <c r="A3" s="12"/>
      <c r="B3" s="12"/>
      <c r="C3" s="13"/>
      <c r="D3" s="12"/>
      <c r="E3" s="12"/>
      <c r="F3" s="12"/>
      <c r="G3" s="12"/>
      <c r="H3" s="12"/>
      <c r="I3" s="12"/>
      <c r="J3" s="12"/>
      <c r="K3" s="12"/>
      <c r="L3" s="12"/>
      <c r="M3" s="36"/>
      <c r="N3" s="13"/>
      <c r="O3" s="12"/>
    </row>
    <row r="4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37"/>
      <c r="N4" s="15"/>
      <c r="O4" s="14"/>
    </row>
    <row r="5" customHeight="1" spans="1:1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38" t="s">
        <v>16</v>
      </c>
      <c r="N5" s="16" t="s">
        <v>17</v>
      </c>
      <c r="O5" s="16" t="s">
        <v>18</v>
      </c>
    </row>
    <row r="6" s="2" customFormat="1" customHeight="1" spans="1:15">
      <c r="A6" s="17">
        <v>1</v>
      </c>
      <c r="B6" s="17" t="s">
        <v>19</v>
      </c>
      <c r="C6" s="17" t="s">
        <v>20</v>
      </c>
      <c r="D6" s="17" t="s">
        <v>21</v>
      </c>
      <c r="E6" s="17" t="s">
        <v>22</v>
      </c>
      <c r="F6" s="88" t="s">
        <v>23</v>
      </c>
      <c r="G6" s="17" t="s">
        <v>24</v>
      </c>
      <c r="H6" s="17">
        <v>4</v>
      </c>
      <c r="I6" s="17" t="s">
        <v>25</v>
      </c>
      <c r="J6" s="17" t="s">
        <v>21</v>
      </c>
      <c r="K6" s="17">
        <v>2</v>
      </c>
      <c r="L6" s="39">
        <v>840</v>
      </c>
      <c r="M6" s="39">
        <v>840</v>
      </c>
      <c r="N6" s="17"/>
      <c r="O6" s="40"/>
    </row>
    <row r="7" s="2" customFormat="1" customHeight="1" spans="1:15">
      <c r="A7" s="17">
        <v>2</v>
      </c>
      <c r="B7" s="17" t="s">
        <v>19</v>
      </c>
      <c r="C7" s="17" t="s">
        <v>26</v>
      </c>
      <c r="D7" s="17" t="s">
        <v>27</v>
      </c>
      <c r="E7" s="17" t="s">
        <v>28</v>
      </c>
      <c r="F7" s="88" t="s">
        <v>29</v>
      </c>
      <c r="G7" s="17" t="s">
        <v>30</v>
      </c>
      <c r="H7" s="17">
        <v>3</v>
      </c>
      <c r="I7" s="17" t="s">
        <v>31</v>
      </c>
      <c r="J7" s="17" t="s">
        <v>27</v>
      </c>
      <c r="K7" s="17">
        <v>30</v>
      </c>
      <c r="L7" s="39">
        <v>360</v>
      </c>
      <c r="M7" s="39">
        <v>360</v>
      </c>
      <c r="N7" s="17"/>
      <c r="O7" s="41"/>
    </row>
    <row r="8" s="2" customFormat="1" customHeight="1" spans="1:15">
      <c r="A8" s="17">
        <v>3</v>
      </c>
      <c r="B8" s="19" t="s">
        <v>32</v>
      </c>
      <c r="C8" s="17" t="s">
        <v>33</v>
      </c>
      <c r="D8" s="17" t="s">
        <v>34</v>
      </c>
      <c r="E8" s="17" t="s">
        <v>35</v>
      </c>
      <c r="F8" s="89" t="s">
        <v>36</v>
      </c>
      <c r="G8" s="17" t="s">
        <v>37</v>
      </c>
      <c r="H8" s="17">
        <v>3</v>
      </c>
      <c r="I8" s="17" t="s">
        <v>38</v>
      </c>
      <c r="J8" s="17" t="s">
        <v>34</v>
      </c>
      <c r="K8" s="17">
        <v>2</v>
      </c>
      <c r="L8" s="39">
        <v>960</v>
      </c>
      <c r="M8" s="39">
        <v>960</v>
      </c>
      <c r="N8" s="17"/>
      <c r="O8" s="42"/>
    </row>
    <row r="9" s="2" customFormat="1" customHeight="1" spans="1:15">
      <c r="A9" s="17">
        <v>4</v>
      </c>
      <c r="B9" s="19" t="s">
        <v>32</v>
      </c>
      <c r="C9" s="17" t="s">
        <v>33</v>
      </c>
      <c r="D9" s="17" t="s">
        <v>34</v>
      </c>
      <c r="E9" s="17" t="s">
        <v>39</v>
      </c>
      <c r="F9" s="89" t="s">
        <v>40</v>
      </c>
      <c r="G9" s="17" t="s">
        <v>30</v>
      </c>
      <c r="H9" s="17">
        <v>1</v>
      </c>
      <c r="I9" s="17" t="s">
        <v>31</v>
      </c>
      <c r="J9" s="17" t="s">
        <v>34</v>
      </c>
      <c r="K9" s="24">
        <v>35</v>
      </c>
      <c r="L9" s="39">
        <v>420</v>
      </c>
      <c r="M9" s="39">
        <v>420</v>
      </c>
      <c r="N9" s="17"/>
      <c r="O9" s="40"/>
    </row>
    <row r="10" s="2" customFormat="1" customHeight="1" spans="1:15">
      <c r="A10" s="17">
        <v>5</v>
      </c>
      <c r="B10" s="19" t="s">
        <v>32</v>
      </c>
      <c r="C10" s="17" t="s">
        <v>33</v>
      </c>
      <c r="D10" s="17" t="s">
        <v>41</v>
      </c>
      <c r="E10" s="17" t="s">
        <v>42</v>
      </c>
      <c r="F10" s="89" t="s">
        <v>43</v>
      </c>
      <c r="G10" s="17" t="s">
        <v>37</v>
      </c>
      <c r="H10" s="17">
        <v>4</v>
      </c>
      <c r="I10" s="17" t="s">
        <v>44</v>
      </c>
      <c r="J10" s="17" t="s">
        <v>41</v>
      </c>
      <c r="K10" s="24">
        <v>1.4</v>
      </c>
      <c r="L10" s="39">
        <v>672</v>
      </c>
      <c r="M10" s="39">
        <v>672</v>
      </c>
      <c r="N10" s="17"/>
      <c r="O10" s="41"/>
    </row>
    <row r="11" s="2" customFormat="1" customHeight="1" spans="1:15">
      <c r="A11" s="17">
        <v>6</v>
      </c>
      <c r="B11" s="19" t="s">
        <v>32</v>
      </c>
      <c r="C11" s="17" t="s">
        <v>45</v>
      </c>
      <c r="D11" s="17" t="s">
        <v>46</v>
      </c>
      <c r="E11" s="17" t="s">
        <v>47</v>
      </c>
      <c r="F11" s="89" t="s">
        <v>48</v>
      </c>
      <c r="G11" s="17" t="s">
        <v>49</v>
      </c>
      <c r="H11" s="17">
        <v>5</v>
      </c>
      <c r="I11" s="17" t="s">
        <v>50</v>
      </c>
      <c r="J11" s="17" t="s">
        <v>46</v>
      </c>
      <c r="K11" s="17">
        <v>1</v>
      </c>
      <c r="L11" s="39">
        <v>560</v>
      </c>
      <c r="M11" s="39">
        <v>560</v>
      </c>
      <c r="N11" s="17"/>
      <c r="O11" s="42"/>
    </row>
    <row r="12" s="2" customFormat="1" customHeight="1" spans="1:15">
      <c r="A12" s="17">
        <v>7</v>
      </c>
      <c r="B12" s="19" t="s">
        <v>32</v>
      </c>
      <c r="C12" s="17" t="s">
        <v>51</v>
      </c>
      <c r="D12" s="17" t="s">
        <v>52</v>
      </c>
      <c r="E12" s="17" t="s">
        <v>53</v>
      </c>
      <c r="F12" s="89" t="s">
        <v>54</v>
      </c>
      <c r="G12" s="17" t="s">
        <v>49</v>
      </c>
      <c r="H12" s="17">
        <v>4</v>
      </c>
      <c r="I12" s="17" t="s">
        <v>31</v>
      </c>
      <c r="J12" s="17" t="s">
        <v>55</v>
      </c>
      <c r="K12" s="17">
        <v>23</v>
      </c>
      <c r="L12" s="39">
        <v>276</v>
      </c>
      <c r="M12" s="39">
        <v>276</v>
      </c>
      <c r="N12" s="17"/>
      <c r="O12" s="40"/>
    </row>
    <row r="13" s="3" customFormat="1" customHeight="1" spans="1:15">
      <c r="A13" s="17">
        <v>8</v>
      </c>
      <c r="B13" s="19" t="s">
        <v>32</v>
      </c>
      <c r="C13" s="17" t="s">
        <v>51</v>
      </c>
      <c r="D13" s="17" t="s">
        <v>56</v>
      </c>
      <c r="E13" s="17" t="s">
        <v>57</v>
      </c>
      <c r="F13" s="89" t="s">
        <v>58</v>
      </c>
      <c r="G13" s="17" t="s">
        <v>37</v>
      </c>
      <c r="H13" s="17">
        <v>1</v>
      </c>
      <c r="I13" s="17" t="s">
        <v>59</v>
      </c>
      <c r="J13" s="17" t="s">
        <v>60</v>
      </c>
      <c r="K13" s="17">
        <v>10</v>
      </c>
      <c r="L13" s="39">
        <v>5000</v>
      </c>
      <c r="M13" s="39">
        <v>5000</v>
      </c>
      <c r="N13" s="17"/>
      <c r="O13" s="40"/>
    </row>
    <row r="14" s="3" customFormat="1" customHeight="1" spans="1:18">
      <c r="A14" s="18">
        <v>9</v>
      </c>
      <c r="B14" s="20" t="s">
        <v>32</v>
      </c>
      <c r="C14" s="17" t="s">
        <v>51</v>
      </c>
      <c r="D14" s="17" t="s">
        <v>61</v>
      </c>
      <c r="E14" s="17" t="s">
        <v>62</v>
      </c>
      <c r="F14" s="89" t="s">
        <v>63</v>
      </c>
      <c r="G14" s="17" t="s">
        <v>37</v>
      </c>
      <c r="H14" s="17">
        <v>2</v>
      </c>
      <c r="I14" s="17" t="s">
        <v>31</v>
      </c>
      <c r="J14" s="17" t="s">
        <v>64</v>
      </c>
      <c r="K14" s="17">
        <v>25</v>
      </c>
      <c r="L14" s="39">
        <v>300</v>
      </c>
      <c r="M14" s="43">
        <v>780</v>
      </c>
      <c r="N14" s="44"/>
      <c r="O14" s="26"/>
      <c r="P14" s="2"/>
      <c r="Q14" s="2"/>
      <c r="R14" s="2"/>
    </row>
    <row r="15" s="3" customFormat="1" customHeight="1" spans="1:18">
      <c r="A15" s="18">
        <v>10</v>
      </c>
      <c r="B15" s="21"/>
      <c r="C15" s="17"/>
      <c r="D15" s="17"/>
      <c r="E15" s="17"/>
      <c r="F15" s="17"/>
      <c r="G15" s="17" t="s">
        <v>37</v>
      </c>
      <c r="H15" s="17"/>
      <c r="I15" s="17" t="s">
        <v>65</v>
      </c>
      <c r="J15" s="17" t="s">
        <v>64</v>
      </c>
      <c r="K15" s="17">
        <v>30</v>
      </c>
      <c r="L15" s="39">
        <v>480</v>
      </c>
      <c r="M15" s="43"/>
      <c r="N15" s="45"/>
      <c r="O15" s="26"/>
      <c r="P15" s="2"/>
      <c r="Q15" s="2"/>
      <c r="R15" s="2"/>
    </row>
    <row r="16" s="3" customFormat="1" customHeight="1" spans="1:15">
      <c r="A16" s="17">
        <v>11</v>
      </c>
      <c r="B16" s="22" t="s">
        <v>32</v>
      </c>
      <c r="C16" s="17" t="s">
        <v>51</v>
      </c>
      <c r="D16" s="17" t="s">
        <v>66</v>
      </c>
      <c r="E16" s="17" t="s">
        <v>67</v>
      </c>
      <c r="F16" s="89" t="s">
        <v>68</v>
      </c>
      <c r="G16" s="17" t="s">
        <v>49</v>
      </c>
      <c r="H16" s="17">
        <v>4</v>
      </c>
      <c r="I16" s="17" t="s">
        <v>38</v>
      </c>
      <c r="J16" s="17" t="s">
        <v>69</v>
      </c>
      <c r="K16" s="17">
        <v>1.6</v>
      </c>
      <c r="L16" s="39">
        <v>768</v>
      </c>
      <c r="M16" s="39">
        <v>768</v>
      </c>
      <c r="N16" s="46"/>
      <c r="O16" s="47"/>
    </row>
    <row r="17" s="3" customFormat="1" customHeight="1" spans="1:15">
      <c r="A17" s="17">
        <v>12</v>
      </c>
      <c r="B17" s="22" t="s">
        <v>32</v>
      </c>
      <c r="C17" s="17" t="s">
        <v>70</v>
      </c>
      <c r="D17" s="17" t="s">
        <v>71</v>
      </c>
      <c r="E17" s="17" t="s">
        <v>72</v>
      </c>
      <c r="F17" s="89" t="s">
        <v>73</v>
      </c>
      <c r="G17" s="17" t="s">
        <v>37</v>
      </c>
      <c r="H17" s="17">
        <v>5</v>
      </c>
      <c r="I17" s="17" t="s">
        <v>74</v>
      </c>
      <c r="J17" s="17" t="s">
        <v>75</v>
      </c>
      <c r="K17" s="17">
        <v>2</v>
      </c>
      <c r="L17" s="39">
        <v>1120</v>
      </c>
      <c r="M17" s="39">
        <v>1120</v>
      </c>
      <c r="N17" s="46"/>
      <c r="O17" s="48"/>
    </row>
    <row r="18" s="3" customFormat="1" customHeight="1" spans="1:15">
      <c r="A18" s="17">
        <v>13</v>
      </c>
      <c r="B18" s="22" t="s">
        <v>32</v>
      </c>
      <c r="C18" s="17" t="s">
        <v>76</v>
      </c>
      <c r="D18" s="17" t="s">
        <v>77</v>
      </c>
      <c r="E18" s="17" t="s">
        <v>78</v>
      </c>
      <c r="F18" s="89" t="s">
        <v>79</v>
      </c>
      <c r="G18" s="23" t="s">
        <v>80</v>
      </c>
      <c r="H18" s="17">
        <v>3</v>
      </c>
      <c r="I18" s="17" t="s">
        <v>38</v>
      </c>
      <c r="J18" s="17" t="s">
        <v>81</v>
      </c>
      <c r="K18" s="17">
        <v>1.7</v>
      </c>
      <c r="L18" s="39">
        <v>612</v>
      </c>
      <c r="M18" s="39">
        <v>612</v>
      </c>
      <c r="N18" s="46"/>
      <c r="O18" s="48"/>
    </row>
    <row r="19" s="3" customFormat="1" customHeight="1" spans="1:15">
      <c r="A19" s="17">
        <v>14</v>
      </c>
      <c r="B19" s="22" t="s">
        <v>32</v>
      </c>
      <c r="C19" s="17" t="s">
        <v>76</v>
      </c>
      <c r="D19" s="17" t="s">
        <v>77</v>
      </c>
      <c r="E19" s="17" t="s">
        <v>82</v>
      </c>
      <c r="F19" s="89" t="s">
        <v>83</v>
      </c>
      <c r="G19" s="17" t="s">
        <v>84</v>
      </c>
      <c r="H19" s="17">
        <v>4</v>
      </c>
      <c r="I19" s="17" t="s">
        <v>38</v>
      </c>
      <c r="J19" s="17" t="s">
        <v>85</v>
      </c>
      <c r="K19" s="17">
        <v>0.8</v>
      </c>
      <c r="L19" s="39">
        <v>384</v>
      </c>
      <c r="M19" s="39">
        <v>384</v>
      </c>
      <c r="N19" s="46"/>
      <c r="O19" s="48"/>
    </row>
    <row r="20" s="3" customFormat="1" customHeight="1" spans="1:15">
      <c r="A20" s="17">
        <v>15</v>
      </c>
      <c r="B20" s="22" t="s">
        <v>32</v>
      </c>
      <c r="C20" s="17" t="s">
        <v>86</v>
      </c>
      <c r="D20" s="17" t="s">
        <v>87</v>
      </c>
      <c r="E20" s="17" t="s">
        <v>88</v>
      </c>
      <c r="F20" s="89" t="s">
        <v>89</v>
      </c>
      <c r="G20" s="17" t="s">
        <v>24</v>
      </c>
      <c r="H20" s="17">
        <v>4</v>
      </c>
      <c r="I20" s="17" t="s">
        <v>38</v>
      </c>
      <c r="J20" s="17" t="s">
        <v>87</v>
      </c>
      <c r="K20" s="17">
        <v>3</v>
      </c>
      <c r="L20" s="39">
        <v>1080</v>
      </c>
      <c r="M20" s="39">
        <v>1080</v>
      </c>
      <c r="N20" s="46"/>
      <c r="O20" s="48"/>
    </row>
    <row r="21" s="3" customFormat="1" customHeight="1" spans="1:15">
      <c r="A21" s="17">
        <v>16</v>
      </c>
      <c r="B21" s="22" t="s">
        <v>32</v>
      </c>
      <c r="C21" s="17" t="s">
        <v>86</v>
      </c>
      <c r="D21" s="17" t="s">
        <v>87</v>
      </c>
      <c r="E21" s="17" t="s">
        <v>90</v>
      </c>
      <c r="F21" s="89" t="s">
        <v>91</v>
      </c>
      <c r="G21" s="17" t="s">
        <v>24</v>
      </c>
      <c r="H21" s="17">
        <v>5</v>
      </c>
      <c r="I21" s="17" t="s">
        <v>38</v>
      </c>
      <c r="J21" s="17" t="s">
        <v>87</v>
      </c>
      <c r="K21" s="17">
        <v>1.5</v>
      </c>
      <c r="L21" s="39">
        <v>540</v>
      </c>
      <c r="M21" s="39">
        <v>540</v>
      </c>
      <c r="N21" s="46"/>
      <c r="O21" s="48"/>
    </row>
    <row r="22" s="3" customFormat="1" customHeight="1" spans="1:15">
      <c r="A22" s="17">
        <v>17</v>
      </c>
      <c r="B22" s="22" t="s">
        <v>32</v>
      </c>
      <c r="C22" s="17" t="s">
        <v>92</v>
      </c>
      <c r="D22" s="17" t="s">
        <v>93</v>
      </c>
      <c r="E22" s="17" t="s">
        <v>94</v>
      </c>
      <c r="F22" s="17" t="s">
        <v>95</v>
      </c>
      <c r="G22" s="17" t="s">
        <v>24</v>
      </c>
      <c r="H22" s="17">
        <v>7</v>
      </c>
      <c r="I22" s="17" t="s">
        <v>96</v>
      </c>
      <c r="J22" s="17" t="s">
        <v>97</v>
      </c>
      <c r="K22" s="17">
        <v>1</v>
      </c>
      <c r="L22" s="39">
        <v>1500</v>
      </c>
      <c r="M22" s="39">
        <v>1500</v>
      </c>
      <c r="N22" s="17"/>
      <c r="O22" s="47"/>
    </row>
    <row r="23" s="3" customFormat="1" customHeight="1" spans="1:15">
      <c r="A23" s="17">
        <v>18</v>
      </c>
      <c r="B23" s="22" t="s">
        <v>32</v>
      </c>
      <c r="C23" s="17" t="s">
        <v>92</v>
      </c>
      <c r="D23" s="17" t="s">
        <v>98</v>
      </c>
      <c r="E23" s="17" t="s">
        <v>99</v>
      </c>
      <c r="F23" s="89" t="s">
        <v>100</v>
      </c>
      <c r="G23" s="17" t="s">
        <v>84</v>
      </c>
      <c r="H23" s="17">
        <v>2</v>
      </c>
      <c r="I23" s="17" t="s">
        <v>31</v>
      </c>
      <c r="J23" s="17" t="s">
        <v>101</v>
      </c>
      <c r="K23" s="17">
        <v>100</v>
      </c>
      <c r="L23" s="39">
        <v>1200</v>
      </c>
      <c r="M23" s="39">
        <v>1200</v>
      </c>
      <c r="N23" s="19"/>
      <c r="O23" s="49"/>
    </row>
    <row r="24" s="3" customFormat="1" customHeight="1" spans="1:15">
      <c r="A24" s="17">
        <v>19</v>
      </c>
      <c r="B24" s="22" t="s">
        <v>32</v>
      </c>
      <c r="C24" s="24" t="s">
        <v>102</v>
      </c>
      <c r="D24" s="24" t="s">
        <v>103</v>
      </c>
      <c r="E24" s="24" t="s">
        <v>104</v>
      </c>
      <c r="F24" s="90" t="s">
        <v>105</v>
      </c>
      <c r="G24" s="17" t="s">
        <v>30</v>
      </c>
      <c r="H24" s="17">
        <v>2</v>
      </c>
      <c r="I24" s="17" t="s">
        <v>106</v>
      </c>
      <c r="J24" s="17" t="s">
        <v>103</v>
      </c>
      <c r="K24" s="17">
        <v>2</v>
      </c>
      <c r="L24" s="50">
        <v>960</v>
      </c>
      <c r="M24" s="50">
        <v>960</v>
      </c>
      <c r="N24" s="19"/>
      <c r="O24" s="49"/>
    </row>
    <row r="25" s="3" customFormat="1" customHeight="1" spans="1:15">
      <c r="A25" s="17">
        <v>20</v>
      </c>
      <c r="B25" s="20" t="s">
        <v>32</v>
      </c>
      <c r="C25" s="17" t="s">
        <v>107</v>
      </c>
      <c r="D25" s="17" t="s">
        <v>108</v>
      </c>
      <c r="E25" s="17" t="s">
        <v>109</v>
      </c>
      <c r="F25" s="89" t="s">
        <v>110</v>
      </c>
      <c r="G25" s="17" t="s">
        <v>24</v>
      </c>
      <c r="H25" s="17">
        <v>9</v>
      </c>
      <c r="I25" s="17" t="s">
        <v>38</v>
      </c>
      <c r="J25" s="17" t="s">
        <v>107</v>
      </c>
      <c r="K25" s="17">
        <v>5</v>
      </c>
      <c r="L25" s="39">
        <v>1800</v>
      </c>
      <c r="M25" s="39">
        <v>2400</v>
      </c>
      <c r="N25" s="46"/>
      <c r="O25" s="49"/>
    </row>
    <row r="26" s="3" customFormat="1" customHeight="1" spans="1:15">
      <c r="A26" s="25">
        <v>21</v>
      </c>
      <c r="B26" s="21"/>
      <c r="C26" s="17"/>
      <c r="D26" s="17"/>
      <c r="E26" s="17"/>
      <c r="F26" s="17"/>
      <c r="G26" s="17" t="s">
        <v>24</v>
      </c>
      <c r="H26" s="17"/>
      <c r="I26" s="17" t="s">
        <v>111</v>
      </c>
      <c r="J26" s="17"/>
      <c r="K26" s="17">
        <v>2</v>
      </c>
      <c r="L26" s="39">
        <v>600</v>
      </c>
      <c r="M26" s="39"/>
      <c r="N26" s="46"/>
      <c r="O26" s="49"/>
    </row>
    <row r="27" s="3" customFormat="1" customHeight="1" spans="1:15">
      <c r="A27" s="17">
        <v>22</v>
      </c>
      <c r="B27" s="22" t="s">
        <v>32</v>
      </c>
      <c r="C27" s="17" t="s">
        <v>107</v>
      </c>
      <c r="D27" s="17" t="s">
        <v>112</v>
      </c>
      <c r="E27" s="17" t="s">
        <v>113</v>
      </c>
      <c r="F27" s="89" t="s">
        <v>114</v>
      </c>
      <c r="G27" s="17" t="s">
        <v>84</v>
      </c>
      <c r="H27" s="17">
        <v>4</v>
      </c>
      <c r="I27" s="17" t="s">
        <v>38</v>
      </c>
      <c r="J27" s="17" t="s">
        <v>107</v>
      </c>
      <c r="K27" s="17">
        <v>1</v>
      </c>
      <c r="L27" s="39">
        <v>480</v>
      </c>
      <c r="M27" s="39">
        <v>480</v>
      </c>
      <c r="N27" s="51"/>
      <c r="O27" s="52"/>
    </row>
    <row r="28" s="3" customFormat="1" customHeight="1" spans="1:15">
      <c r="A28" s="17">
        <v>23</v>
      </c>
      <c r="B28" s="22" t="s">
        <v>32</v>
      </c>
      <c r="C28" s="17" t="s">
        <v>107</v>
      </c>
      <c r="D28" s="17" t="s">
        <v>112</v>
      </c>
      <c r="E28" s="17" t="s">
        <v>115</v>
      </c>
      <c r="F28" s="17" t="s">
        <v>116</v>
      </c>
      <c r="G28" s="23" t="s">
        <v>80</v>
      </c>
      <c r="H28" s="17">
        <v>5</v>
      </c>
      <c r="I28" s="17" t="s">
        <v>38</v>
      </c>
      <c r="J28" s="17" t="s">
        <v>107</v>
      </c>
      <c r="K28" s="17">
        <v>2</v>
      </c>
      <c r="L28" s="39">
        <v>720</v>
      </c>
      <c r="M28" s="39">
        <v>720</v>
      </c>
      <c r="N28" s="53"/>
      <c r="O28" s="54"/>
    </row>
    <row r="29" s="3" customFormat="1" customHeight="1" spans="1:15">
      <c r="A29" s="17">
        <v>24</v>
      </c>
      <c r="B29" s="22" t="s">
        <v>32</v>
      </c>
      <c r="C29" s="17" t="s">
        <v>107</v>
      </c>
      <c r="D29" s="17" t="s">
        <v>108</v>
      </c>
      <c r="E29" s="17" t="s">
        <v>117</v>
      </c>
      <c r="F29" s="17" t="s">
        <v>118</v>
      </c>
      <c r="G29" s="23" t="s">
        <v>80</v>
      </c>
      <c r="H29" s="17">
        <v>5</v>
      </c>
      <c r="I29" s="17" t="s">
        <v>38</v>
      </c>
      <c r="J29" s="17" t="s">
        <v>107</v>
      </c>
      <c r="K29" s="17">
        <v>3</v>
      </c>
      <c r="L29" s="39">
        <v>1080</v>
      </c>
      <c r="M29" s="39">
        <v>1080</v>
      </c>
      <c r="N29" s="55"/>
      <c r="O29" s="52"/>
    </row>
    <row r="30" s="3" customFormat="1" customHeight="1" spans="1:15">
      <c r="A30" s="17">
        <v>25</v>
      </c>
      <c r="B30" s="22" t="s">
        <v>32</v>
      </c>
      <c r="C30" s="17" t="s">
        <v>107</v>
      </c>
      <c r="D30" s="17" t="s">
        <v>108</v>
      </c>
      <c r="E30" s="17" t="s">
        <v>119</v>
      </c>
      <c r="F30" s="17" t="s">
        <v>120</v>
      </c>
      <c r="G30" s="17" t="s">
        <v>37</v>
      </c>
      <c r="H30" s="17">
        <v>6</v>
      </c>
      <c r="I30" s="17" t="s">
        <v>38</v>
      </c>
      <c r="J30" s="17" t="s">
        <v>107</v>
      </c>
      <c r="K30" s="17">
        <v>1.5</v>
      </c>
      <c r="L30" s="39">
        <v>720</v>
      </c>
      <c r="M30" s="39">
        <v>720</v>
      </c>
      <c r="N30" s="56"/>
      <c r="O30" s="54"/>
    </row>
    <row r="31" s="3" customFormat="1" customHeight="1" spans="1:15">
      <c r="A31" s="17">
        <v>26</v>
      </c>
      <c r="B31" s="22" t="s">
        <v>32</v>
      </c>
      <c r="C31" s="17" t="s">
        <v>107</v>
      </c>
      <c r="D31" s="17" t="s">
        <v>108</v>
      </c>
      <c r="E31" s="17" t="s">
        <v>121</v>
      </c>
      <c r="F31" s="17" t="s">
        <v>122</v>
      </c>
      <c r="G31" s="17" t="s">
        <v>49</v>
      </c>
      <c r="H31" s="17">
        <v>1</v>
      </c>
      <c r="I31" s="17" t="s">
        <v>38</v>
      </c>
      <c r="J31" s="17" t="s">
        <v>107</v>
      </c>
      <c r="K31" s="17">
        <v>1</v>
      </c>
      <c r="L31" s="39">
        <v>480</v>
      </c>
      <c r="M31" s="39">
        <v>480</v>
      </c>
      <c r="N31" s="46"/>
      <c r="O31" s="49"/>
    </row>
    <row r="32" s="3" customFormat="1" customHeight="1" spans="1:15">
      <c r="A32" s="17">
        <v>27</v>
      </c>
      <c r="B32" s="22" t="s">
        <v>32</v>
      </c>
      <c r="C32" s="17" t="s">
        <v>107</v>
      </c>
      <c r="D32" s="17" t="s">
        <v>123</v>
      </c>
      <c r="E32" s="17" t="s">
        <v>124</v>
      </c>
      <c r="F32" s="17" t="s">
        <v>125</v>
      </c>
      <c r="G32" s="17" t="s">
        <v>84</v>
      </c>
      <c r="H32" s="17">
        <v>3</v>
      </c>
      <c r="I32" s="17" t="s">
        <v>38</v>
      </c>
      <c r="J32" s="17" t="s">
        <v>107</v>
      </c>
      <c r="K32" s="17">
        <v>2</v>
      </c>
      <c r="L32" s="39">
        <v>960</v>
      </c>
      <c r="M32" s="39">
        <v>960</v>
      </c>
      <c r="N32" s="46"/>
      <c r="O32" s="49"/>
    </row>
    <row r="33" s="3" customFormat="1" customHeight="1" spans="1:15">
      <c r="A33" s="17">
        <v>28</v>
      </c>
      <c r="B33" s="22" t="s">
        <v>32</v>
      </c>
      <c r="C33" s="17" t="s">
        <v>107</v>
      </c>
      <c r="D33" s="17" t="s">
        <v>112</v>
      </c>
      <c r="E33" s="17" t="s">
        <v>126</v>
      </c>
      <c r="F33" s="17" t="s">
        <v>127</v>
      </c>
      <c r="G33" s="17" t="s">
        <v>128</v>
      </c>
      <c r="H33" s="17">
        <v>3</v>
      </c>
      <c r="I33" s="17" t="s">
        <v>38</v>
      </c>
      <c r="J33" s="17" t="s">
        <v>107</v>
      </c>
      <c r="K33" s="17">
        <v>2</v>
      </c>
      <c r="L33" s="39">
        <v>960</v>
      </c>
      <c r="M33" s="39">
        <v>960</v>
      </c>
      <c r="N33" s="46"/>
      <c r="O33" s="49"/>
    </row>
    <row r="34" s="3" customFormat="1" customHeight="1" spans="1:15">
      <c r="A34" s="17">
        <v>29</v>
      </c>
      <c r="B34" s="22" t="s">
        <v>32</v>
      </c>
      <c r="C34" s="17" t="s">
        <v>107</v>
      </c>
      <c r="D34" s="17" t="s">
        <v>129</v>
      </c>
      <c r="E34" s="17" t="s">
        <v>130</v>
      </c>
      <c r="F34" s="17" t="s">
        <v>131</v>
      </c>
      <c r="G34" s="17" t="s">
        <v>30</v>
      </c>
      <c r="H34" s="17">
        <v>6</v>
      </c>
      <c r="I34" s="17" t="s">
        <v>38</v>
      </c>
      <c r="J34" s="17" t="s">
        <v>107</v>
      </c>
      <c r="K34" s="17">
        <v>2.5</v>
      </c>
      <c r="L34" s="39">
        <v>1200</v>
      </c>
      <c r="M34" s="39">
        <v>1200</v>
      </c>
      <c r="N34" s="46"/>
      <c r="O34" s="49"/>
    </row>
    <row r="35" s="3" customFormat="1" customHeight="1" spans="1:15">
      <c r="A35" s="17">
        <v>30</v>
      </c>
      <c r="B35" s="22" t="s">
        <v>32</v>
      </c>
      <c r="C35" s="17" t="s">
        <v>107</v>
      </c>
      <c r="D35" s="17" t="s">
        <v>108</v>
      </c>
      <c r="E35" s="17" t="s">
        <v>132</v>
      </c>
      <c r="F35" s="17" t="s">
        <v>133</v>
      </c>
      <c r="G35" s="17" t="s">
        <v>84</v>
      </c>
      <c r="H35" s="17">
        <v>6</v>
      </c>
      <c r="I35" s="17" t="s">
        <v>38</v>
      </c>
      <c r="J35" s="17" t="s">
        <v>107</v>
      </c>
      <c r="K35" s="17">
        <v>3</v>
      </c>
      <c r="L35" s="39">
        <v>1440</v>
      </c>
      <c r="M35" s="39">
        <v>1440</v>
      </c>
      <c r="N35" s="46"/>
      <c r="O35" s="49"/>
    </row>
    <row r="36" s="3" customFormat="1" customHeight="1" spans="1:15">
      <c r="A36" s="17">
        <v>31</v>
      </c>
      <c r="B36" s="22" t="s">
        <v>32</v>
      </c>
      <c r="C36" s="17" t="s">
        <v>107</v>
      </c>
      <c r="D36" s="17" t="s">
        <v>129</v>
      </c>
      <c r="E36" s="17" t="s">
        <v>134</v>
      </c>
      <c r="F36" s="17" t="s">
        <v>135</v>
      </c>
      <c r="G36" s="23" t="s">
        <v>80</v>
      </c>
      <c r="H36" s="17">
        <v>5</v>
      </c>
      <c r="I36" s="17" t="s">
        <v>38</v>
      </c>
      <c r="J36" s="17" t="s">
        <v>107</v>
      </c>
      <c r="K36" s="17">
        <v>2</v>
      </c>
      <c r="L36" s="39">
        <v>720</v>
      </c>
      <c r="M36" s="39">
        <v>720</v>
      </c>
      <c r="N36" s="46"/>
      <c r="O36" s="49"/>
    </row>
    <row r="37" s="3" customFormat="1" customHeight="1" spans="1:15">
      <c r="A37" s="17">
        <v>32</v>
      </c>
      <c r="B37" s="22" t="s">
        <v>32</v>
      </c>
      <c r="C37" s="17" t="s">
        <v>107</v>
      </c>
      <c r="D37" s="17" t="s">
        <v>136</v>
      </c>
      <c r="E37" s="17" t="s">
        <v>137</v>
      </c>
      <c r="F37" s="17" t="s">
        <v>138</v>
      </c>
      <c r="G37" s="17" t="s">
        <v>37</v>
      </c>
      <c r="H37" s="17">
        <v>1</v>
      </c>
      <c r="I37" s="17" t="s">
        <v>38</v>
      </c>
      <c r="J37" s="17" t="s">
        <v>107</v>
      </c>
      <c r="K37" s="17">
        <v>2</v>
      </c>
      <c r="L37" s="39">
        <v>960</v>
      </c>
      <c r="M37" s="39">
        <v>960</v>
      </c>
      <c r="N37" s="46"/>
      <c r="O37" s="49"/>
    </row>
    <row r="38" s="3" customFormat="1" customHeight="1" spans="1:15">
      <c r="A38" s="17">
        <v>33</v>
      </c>
      <c r="B38" s="22" t="s">
        <v>32</v>
      </c>
      <c r="C38" s="17" t="s">
        <v>107</v>
      </c>
      <c r="D38" s="17" t="s">
        <v>123</v>
      </c>
      <c r="E38" s="17" t="s">
        <v>139</v>
      </c>
      <c r="F38" s="17" t="s">
        <v>140</v>
      </c>
      <c r="G38" s="17" t="s">
        <v>84</v>
      </c>
      <c r="H38" s="17">
        <v>4</v>
      </c>
      <c r="I38" s="17" t="s">
        <v>38</v>
      </c>
      <c r="J38" s="17" t="s">
        <v>107</v>
      </c>
      <c r="K38" s="17">
        <v>1</v>
      </c>
      <c r="L38" s="39">
        <v>480</v>
      </c>
      <c r="M38" s="39">
        <v>480</v>
      </c>
      <c r="N38" s="46"/>
      <c r="O38" s="49"/>
    </row>
    <row r="39" s="3" customFormat="1" customHeight="1" spans="1:15">
      <c r="A39" s="17">
        <v>34</v>
      </c>
      <c r="B39" s="22" t="s">
        <v>32</v>
      </c>
      <c r="C39" s="17" t="s">
        <v>107</v>
      </c>
      <c r="D39" s="17" t="s">
        <v>136</v>
      </c>
      <c r="E39" s="17" t="s">
        <v>141</v>
      </c>
      <c r="F39" s="17" t="s">
        <v>142</v>
      </c>
      <c r="G39" s="17" t="s">
        <v>143</v>
      </c>
      <c r="H39" s="17">
        <v>5</v>
      </c>
      <c r="I39" s="17" t="s">
        <v>38</v>
      </c>
      <c r="J39" s="17" t="s">
        <v>107</v>
      </c>
      <c r="K39" s="17">
        <v>3</v>
      </c>
      <c r="L39" s="39">
        <v>1800</v>
      </c>
      <c r="M39" s="39">
        <v>1800</v>
      </c>
      <c r="N39" s="46"/>
      <c r="O39" s="49"/>
    </row>
    <row r="40" s="3" customFormat="1" customHeight="1" spans="1:15">
      <c r="A40" s="17">
        <v>35</v>
      </c>
      <c r="B40" s="22" t="s">
        <v>32</v>
      </c>
      <c r="C40" s="17" t="s">
        <v>144</v>
      </c>
      <c r="D40" s="17" t="s">
        <v>145</v>
      </c>
      <c r="E40" s="17" t="s">
        <v>146</v>
      </c>
      <c r="F40" s="89" t="s">
        <v>147</v>
      </c>
      <c r="G40" s="17" t="s">
        <v>84</v>
      </c>
      <c r="H40" s="17">
        <v>2</v>
      </c>
      <c r="I40" s="17" t="s">
        <v>111</v>
      </c>
      <c r="J40" s="17" t="s">
        <v>148</v>
      </c>
      <c r="K40" s="17">
        <v>1.4</v>
      </c>
      <c r="L40" s="50">
        <v>560</v>
      </c>
      <c r="M40" s="50">
        <v>560</v>
      </c>
      <c r="N40" s="46"/>
      <c r="O40" s="49"/>
    </row>
    <row r="41" s="3" customFormat="1" customHeight="1" spans="1:15">
      <c r="A41" s="17">
        <v>36</v>
      </c>
      <c r="B41" s="22" t="s">
        <v>32</v>
      </c>
      <c r="C41" s="17" t="s">
        <v>149</v>
      </c>
      <c r="D41" s="17" t="s">
        <v>150</v>
      </c>
      <c r="E41" s="17" t="s">
        <v>151</v>
      </c>
      <c r="F41" s="89" t="s">
        <v>152</v>
      </c>
      <c r="G41" s="23" t="s">
        <v>80</v>
      </c>
      <c r="H41" s="17">
        <v>5</v>
      </c>
      <c r="I41" s="17" t="s">
        <v>153</v>
      </c>
      <c r="J41" s="17" t="s">
        <v>154</v>
      </c>
      <c r="K41" s="17">
        <v>3.2</v>
      </c>
      <c r="L41" s="39">
        <v>1344</v>
      </c>
      <c r="M41" s="39">
        <v>1344</v>
      </c>
      <c r="N41" s="46"/>
      <c r="O41" s="49"/>
    </row>
    <row r="42" s="3" customFormat="1" customHeight="1" spans="1:15">
      <c r="A42" s="17">
        <v>37</v>
      </c>
      <c r="B42" s="22" t="s">
        <v>32</v>
      </c>
      <c r="C42" s="17" t="s">
        <v>155</v>
      </c>
      <c r="D42" s="17" t="s">
        <v>156</v>
      </c>
      <c r="E42" s="17" t="s">
        <v>157</v>
      </c>
      <c r="F42" s="89" t="s">
        <v>158</v>
      </c>
      <c r="G42" s="17" t="s">
        <v>24</v>
      </c>
      <c r="H42" s="17">
        <v>6</v>
      </c>
      <c r="I42" s="17" t="s">
        <v>38</v>
      </c>
      <c r="J42" s="17" t="s">
        <v>159</v>
      </c>
      <c r="K42" s="17">
        <v>1.5</v>
      </c>
      <c r="L42" s="39">
        <v>540</v>
      </c>
      <c r="M42" s="39">
        <v>540</v>
      </c>
      <c r="N42" s="46"/>
      <c r="O42" s="49"/>
    </row>
    <row r="43" s="3" customFormat="1" customHeight="1" spans="1:15">
      <c r="A43" s="17">
        <v>38</v>
      </c>
      <c r="B43" s="22" t="s">
        <v>160</v>
      </c>
      <c r="C43" s="26" t="s">
        <v>161</v>
      </c>
      <c r="D43" s="26" t="s">
        <v>162</v>
      </c>
      <c r="E43" s="26" t="s">
        <v>163</v>
      </c>
      <c r="F43" s="91" t="s">
        <v>164</v>
      </c>
      <c r="G43" s="23" t="s">
        <v>80</v>
      </c>
      <c r="H43" s="26">
        <v>3</v>
      </c>
      <c r="I43" s="26" t="s">
        <v>25</v>
      </c>
      <c r="J43" s="26" t="s">
        <v>165</v>
      </c>
      <c r="K43" s="57">
        <v>13</v>
      </c>
      <c r="L43" s="43">
        <v>5000</v>
      </c>
      <c r="M43" s="43">
        <v>5000</v>
      </c>
      <c r="N43" s="46"/>
      <c r="O43" s="49"/>
    </row>
    <row r="44" s="3" customFormat="1" customHeight="1" spans="1:15">
      <c r="A44" s="17">
        <v>39</v>
      </c>
      <c r="B44" s="22" t="s">
        <v>160</v>
      </c>
      <c r="C44" s="26" t="s">
        <v>166</v>
      </c>
      <c r="D44" s="26" t="s">
        <v>167</v>
      </c>
      <c r="E44" s="26" t="s">
        <v>168</v>
      </c>
      <c r="F44" s="26" t="s">
        <v>169</v>
      </c>
      <c r="G44" s="26" t="s">
        <v>128</v>
      </c>
      <c r="H44" s="26">
        <v>2</v>
      </c>
      <c r="I44" s="26" t="s">
        <v>96</v>
      </c>
      <c r="J44" s="26" t="s">
        <v>170</v>
      </c>
      <c r="K44" s="57">
        <v>1</v>
      </c>
      <c r="L44" s="43">
        <v>2000</v>
      </c>
      <c r="M44" s="43">
        <v>2000</v>
      </c>
      <c r="N44" s="46"/>
      <c r="O44" s="49"/>
    </row>
    <row r="45" s="3" customFormat="1" customHeight="1" spans="1:15">
      <c r="A45" s="17">
        <v>40</v>
      </c>
      <c r="B45" s="22" t="s">
        <v>160</v>
      </c>
      <c r="C45" s="26" t="s">
        <v>166</v>
      </c>
      <c r="D45" s="26" t="s">
        <v>171</v>
      </c>
      <c r="E45" s="26" t="s">
        <v>172</v>
      </c>
      <c r="F45" s="26" t="s">
        <v>173</v>
      </c>
      <c r="G45" s="17" t="s">
        <v>37</v>
      </c>
      <c r="H45" s="26">
        <v>2</v>
      </c>
      <c r="I45" s="26" t="s">
        <v>96</v>
      </c>
      <c r="J45" s="26" t="s">
        <v>174</v>
      </c>
      <c r="K45" s="57">
        <v>1</v>
      </c>
      <c r="L45" s="43">
        <v>2000</v>
      </c>
      <c r="M45" s="43">
        <v>2000</v>
      </c>
      <c r="N45" s="46"/>
      <c r="O45" s="49"/>
    </row>
    <row r="46" s="3" customFormat="1" customHeight="1" spans="1:15">
      <c r="A46" s="17">
        <v>41</v>
      </c>
      <c r="B46" s="22" t="s">
        <v>160</v>
      </c>
      <c r="C46" s="26" t="s">
        <v>175</v>
      </c>
      <c r="D46" s="26" t="s">
        <v>176</v>
      </c>
      <c r="E46" s="26" t="s">
        <v>177</v>
      </c>
      <c r="F46" s="26" t="s">
        <v>178</v>
      </c>
      <c r="G46" s="17" t="s">
        <v>37</v>
      </c>
      <c r="H46" s="26">
        <v>4</v>
      </c>
      <c r="I46" s="26" t="s">
        <v>179</v>
      </c>
      <c r="J46" s="26" t="s">
        <v>180</v>
      </c>
      <c r="K46" s="58">
        <v>0.6</v>
      </c>
      <c r="L46" s="43">
        <v>288</v>
      </c>
      <c r="M46" s="43">
        <v>288</v>
      </c>
      <c r="N46" s="56"/>
      <c r="O46" s="49"/>
    </row>
    <row r="47" s="3" customFormat="1" customHeight="1" spans="1:15">
      <c r="A47" s="17">
        <v>42</v>
      </c>
      <c r="B47" s="22" t="s">
        <v>181</v>
      </c>
      <c r="C47" s="27" t="s">
        <v>182</v>
      </c>
      <c r="D47" s="27" t="s">
        <v>183</v>
      </c>
      <c r="E47" s="27" t="s">
        <v>184</v>
      </c>
      <c r="F47" s="92" t="s">
        <v>185</v>
      </c>
      <c r="G47" s="27" t="s">
        <v>84</v>
      </c>
      <c r="H47" s="27">
        <v>4</v>
      </c>
      <c r="I47" s="27" t="s">
        <v>186</v>
      </c>
      <c r="J47" s="27" t="s">
        <v>187</v>
      </c>
      <c r="K47" s="27">
        <v>5</v>
      </c>
      <c r="L47" s="27">
        <f>5*250*80%</f>
        <v>1000</v>
      </c>
      <c r="M47" s="27">
        <f>5*250*80%</f>
        <v>1000</v>
      </c>
      <c r="N47" s="51"/>
      <c r="O47" s="52"/>
    </row>
    <row r="48" s="3" customFormat="1" customHeight="1" spans="1:15">
      <c r="A48" s="17">
        <v>43</v>
      </c>
      <c r="B48" s="22" t="s">
        <v>181</v>
      </c>
      <c r="C48" s="27" t="s">
        <v>188</v>
      </c>
      <c r="D48" s="27" t="s">
        <v>189</v>
      </c>
      <c r="E48" s="27" t="s">
        <v>190</v>
      </c>
      <c r="F48" s="92" t="s">
        <v>191</v>
      </c>
      <c r="G48" s="23" t="s">
        <v>80</v>
      </c>
      <c r="H48" s="27">
        <v>6</v>
      </c>
      <c r="I48" s="27" t="s">
        <v>186</v>
      </c>
      <c r="J48" s="27" t="s">
        <v>192</v>
      </c>
      <c r="K48" s="27">
        <v>6</v>
      </c>
      <c r="L48" s="27">
        <f>6*250*60%</f>
        <v>900</v>
      </c>
      <c r="M48" s="27">
        <f>6*250*60%</f>
        <v>900</v>
      </c>
      <c r="N48" s="53"/>
      <c r="O48" s="54"/>
    </row>
    <row r="49" s="3" customFormat="1" customHeight="1" spans="1:15">
      <c r="A49" s="17">
        <v>44</v>
      </c>
      <c r="B49" s="22" t="s">
        <v>181</v>
      </c>
      <c r="C49" s="27" t="s">
        <v>193</v>
      </c>
      <c r="D49" s="27" t="s">
        <v>194</v>
      </c>
      <c r="E49" s="27" t="s">
        <v>195</v>
      </c>
      <c r="F49" s="92" t="s">
        <v>196</v>
      </c>
      <c r="G49" s="17" t="s">
        <v>37</v>
      </c>
      <c r="H49" s="27">
        <v>2</v>
      </c>
      <c r="I49" s="26" t="s">
        <v>197</v>
      </c>
      <c r="J49" s="27" t="s">
        <v>194</v>
      </c>
      <c r="K49" s="27">
        <v>2</v>
      </c>
      <c r="L49" s="27">
        <f>2*600*0.8</f>
        <v>960</v>
      </c>
      <c r="M49" s="27">
        <f>2*600*0.8</f>
        <v>960</v>
      </c>
      <c r="N49" s="19"/>
      <c r="O49" s="49"/>
    </row>
    <row r="50" s="3" customFormat="1" customHeight="1" spans="1:15">
      <c r="A50" s="17">
        <v>45</v>
      </c>
      <c r="B50" s="22" t="s">
        <v>181</v>
      </c>
      <c r="C50" s="26" t="s">
        <v>193</v>
      </c>
      <c r="D50" s="26" t="s">
        <v>198</v>
      </c>
      <c r="E50" s="26" t="s">
        <v>199</v>
      </c>
      <c r="F50" s="91" t="s">
        <v>200</v>
      </c>
      <c r="G50" s="17" t="s">
        <v>30</v>
      </c>
      <c r="H50" s="26">
        <v>3</v>
      </c>
      <c r="I50" s="26" t="s">
        <v>31</v>
      </c>
      <c r="J50" s="26" t="s">
        <v>201</v>
      </c>
      <c r="K50" s="59">
        <v>33</v>
      </c>
      <c r="L50" s="59">
        <f>33*15*0.8</f>
        <v>396</v>
      </c>
      <c r="M50" s="26">
        <v>396</v>
      </c>
      <c r="N50" s="55"/>
      <c r="O50" s="52"/>
    </row>
    <row r="51" s="3" customFormat="1" customHeight="1" spans="1:15">
      <c r="A51" s="17">
        <v>46</v>
      </c>
      <c r="B51" s="22" t="s">
        <v>181</v>
      </c>
      <c r="C51" s="27" t="s">
        <v>202</v>
      </c>
      <c r="D51" s="27" t="s">
        <v>203</v>
      </c>
      <c r="E51" s="27" t="s">
        <v>204</v>
      </c>
      <c r="F51" s="92" t="s">
        <v>205</v>
      </c>
      <c r="G51" s="17" t="s">
        <v>30</v>
      </c>
      <c r="H51" s="27">
        <v>4</v>
      </c>
      <c r="I51" s="26" t="s">
        <v>31</v>
      </c>
      <c r="J51" s="26" t="s">
        <v>203</v>
      </c>
      <c r="K51" s="26">
        <v>23</v>
      </c>
      <c r="L51" s="26">
        <f>23*15*0.8</f>
        <v>276</v>
      </c>
      <c r="M51" s="26">
        <v>276</v>
      </c>
      <c r="N51" s="56"/>
      <c r="O51" s="54"/>
    </row>
    <row r="52" s="3" customFormat="1" customHeight="1" spans="1:15">
      <c r="A52" s="17">
        <v>47</v>
      </c>
      <c r="B52" s="22" t="s">
        <v>181</v>
      </c>
      <c r="C52" s="23" t="s">
        <v>206</v>
      </c>
      <c r="D52" s="23" t="s">
        <v>207</v>
      </c>
      <c r="E52" s="23" t="s">
        <v>208</v>
      </c>
      <c r="F52" s="93" t="s">
        <v>209</v>
      </c>
      <c r="G52" s="23" t="s">
        <v>80</v>
      </c>
      <c r="H52" s="23">
        <v>3</v>
      </c>
      <c r="I52" s="26" t="s">
        <v>197</v>
      </c>
      <c r="J52" s="26" t="s">
        <v>210</v>
      </c>
      <c r="K52" s="26">
        <v>10</v>
      </c>
      <c r="L52" s="26">
        <f>10*600*0.6</f>
        <v>3600</v>
      </c>
      <c r="M52" s="26">
        <f>10*600*0.6</f>
        <v>3600</v>
      </c>
      <c r="N52" s="19"/>
      <c r="O52" s="22"/>
    </row>
    <row r="53" s="3" customFormat="1" customHeight="1" spans="1:15">
      <c r="A53" s="17">
        <v>48</v>
      </c>
      <c r="B53" s="22" t="s">
        <v>181</v>
      </c>
      <c r="C53" s="23" t="s">
        <v>206</v>
      </c>
      <c r="D53" s="28" t="s">
        <v>211</v>
      </c>
      <c r="E53" s="28" t="s">
        <v>212</v>
      </c>
      <c r="F53" s="94" t="s">
        <v>213</v>
      </c>
      <c r="G53" s="17" t="s">
        <v>49</v>
      </c>
      <c r="H53" s="28">
        <v>3</v>
      </c>
      <c r="I53" s="26" t="s">
        <v>197</v>
      </c>
      <c r="J53" s="26" t="s">
        <v>214</v>
      </c>
      <c r="K53" s="26">
        <v>8</v>
      </c>
      <c r="L53" s="26">
        <f>8*600*0.8</f>
        <v>3840</v>
      </c>
      <c r="M53" s="26">
        <v>3840</v>
      </c>
      <c r="N53" s="19"/>
      <c r="O53" s="19"/>
    </row>
    <row r="54" s="3" customFormat="1" customHeight="1" spans="1:15">
      <c r="A54" s="17">
        <v>49</v>
      </c>
      <c r="B54" s="22" t="s">
        <v>181</v>
      </c>
      <c r="C54" s="23" t="s">
        <v>206</v>
      </c>
      <c r="D54" s="28" t="s">
        <v>215</v>
      </c>
      <c r="E54" s="28" t="s">
        <v>216</v>
      </c>
      <c r="F54" s="94" t="s">
        <v>217</v>
      </c>
      <c r="G54" s="17" t="s">
        <v>37</v>
      </c>
      <c r="H54" s="28">
        <v>2</v>
      </c>
      <c r="I54" s="26" t="s">
        <v>197</v>
      </c>
      <c r="J54" s="26" t="s">
        <v>218</v>
      </c>
      <c r="K54" s="26">
        <v>4</v>
      </c>
      <c r="L54" s="26">
        <f>600*4*0.8</f>
        <v>1920</v>
      </c>
      <c r="M54" s="26">
        <v>1920</v>
      </c>
      <c r="N54" s="19"/>
      <c r="O54" s="19"/>
    </row>
    <row r="55" s="3" customFormat="1" customHeight="1" spans="1:15">
      <c r="A55" s="17">
        <v>50</v>
      </c>
      <c r="B55" s="22" t="s">
        <v>181</v>
      </c>
      <c r="C55" s="28" t="s">
        <v>206</v>
      </c>
      <c r="D55" s="28" t="s">
        <v>219</v>
      </c>
      <c r="E55" s="28" t="s">
        <v>220</v>
      </c>
      <c r="F55" s="94" t="s">
        <v>221</v>
      </c>
      <c r="G55" s="28" t="s">
        <v>84</v>
      </c>
      <c r="H55" s="28">
        <v>3</v>
      </c>
      <c r="I55" s="26" t="s">
        <v>197</v>
      </c>
      <c r="J55" s="26" t="s">
        <v>219</v>
      </c>
      <c r="K55" s="26">
        <v>4</v>
      </c>
      <c r="L55" s="26">
        <f>4*600*0.8</f>
        <v>1920</v>
      </c>
      <c r="M55" s="26">
        <v>2160</v>
      </c>
      <c r="N55" s="19"/>
      <c r="O55" s="19"/>
    </row>
    <row r="56" s="3" customFormat="1" customHeight="1" spans="1:15">
      <c r="A56" s="25">
        <v>51</v>
      </c>
      <c r="B56" s="22"/>
      <c r="C56" s="28"/>
      <c r="D56" s="28"/>
      <c r="E56" s="28"/>
      <c r="F56" s="28"/>
      <c r="G56" s="28"/>
      <c r="H56" s="28"/>
      <c r="I56" s="26" t="s">
        <v>31</v>
      </c>
      <c r="J56" s="26"/>
      <c r="K56" s="26">
        <v>20</v>
      </c>
      <c r="L56" s="26">
        <f>15*20*0.8</f>
        <v>240</v>
      </c>
      <c r="M56" s="26"/>
      <c r="N56" s="19"/>
      <c r="O56" s="19"/>
    </row>
    <row r="57" s="3" customFormat="1" customHeight="1" spans="1:15">
      <c r="A57" s="17">
        <v>52</v>
      </c>
      <c r="B57" s="22" t="s">
        <v>222</v>
      </c>
      <c r="C57" s="26" t="s">
        <v>223</v>
      </c>
      <c r="D57" s="26" t="s">
        <v>224</v>
      </c>
      <c r="E57" s="26" t="s">
        <v>225</v>
      </c>
      <c r="F57" s="91" t="s">
        <v>226</v>
      </c>
      <c r="G57" s="23" t="s">
        <v>80</v>
      </c>
      <c r="H57" s="26">
        <v>3</v>
      </c>
      <c r="I57" s="26" t="s">
        <v>25</v>
      </c>
      <c r="J57" s="26" t="s">
        <v>227</v>
      </c>
      <c r="K57" s="26">
        <v>15</v>
      </c>
      <c r="L57" s="26">
        <v>5000</v>
      </c>
      <c r="M57" s="26">
        <v>5000</v>
      </c>
      <c r="N57" s="26"/>
      <c r="O57" s="19"/>
    </row>
    <row r="58" s="3" customFormat="1" customHeight="1" spans="1:15">
      <c r="A58" s="17">
        <v>53</v>
      </c>
      <c r="B58" s="22" t="s">
        <v>228</v>
      </c>
      <c r="C58" s="29" t="s">
        <v>229</v>
      </c>
      <c r="D58" s="30" t="s">
        <v>230</v>
      </c>
      <c r="E58" s="30" t="s">
        <v>231</v>
      </c>
      <c r="F58" s="30" t="s">
        <v>232</v>
      </c>
      <c r="G58" s="30" t="s">
        <v>84</v>
      </c>
      <c r="H58" s="30">
        <v>4</v>
      </c>
      <c r="I58" s="30" t="s">
        <v>31</v>
      </c>
      <c r="J58" s="30" t="s">
        <v>230</v>
      </c>
      <c r="K58" s="30">
        <v>47</v>
      </c>
      <c r="L58" s="30">
        <v>564</v>
      </c>
      <c r="M58" s="30">
        <v>564</v>
      </c>
      <c r="N58" s="18"/>
      <c r="O58" s="18"/>
    </row>
    <row r="59" s="3" customFormat="1" customHeight="1" spans="1:15">
      <c r="A59" s="17">
        <v>54</v>
      </c>
      <c r="B59" s="22" t="s">
        <v>228</v>
      </c>
      <c r="C59" s="29" t="s">
        <v>229</v>
      </c>
      <c r="D59" s="30" t="s">
        <v>233</v>
      </c>
      <c r="E59" s="30" t="s">
        <v>234</v>
      </c>
      <c r="F59" s="95" t="s">
        <v>235</v>
      </c>
      <c r="G59" s="17" t="s">
        <v>37</v>
      </c>
      <c r="H59" s="30">
        <v>2</v>
      </c>
      <c r="I59" s="30" t="s">
        <v>31</v>
      </c>
      <c r="J59" s="30" t="s">
        <v>233</v>
      </c>
      <c r="K59" s="30">
        <v>32</v>
      </c>
      <c r="L59" s="30">
        <v>384</v>
      </c>
      <c r="M59" s="30">
        <v>384</v>
      </c>
      <c r="N59" s="18"/>
      <c r="O59" s="18"/>
    </row>
    <row r="60" s="3" customFormat="1" customHeight="1" spans="1:15">
      <c r="A60" s="17">
        <v>55</v>
      </c>
      <c r="B60" s="22" t="s">
        <v>228</v>
      </c>
      <c r="C60" s="29" t="s">
        <v>229</v>
      </c>
      <c r="D60" s="30" t="s">
        <v>236</v>
      </c>
      <c r="E60" s="30" t="s">
        <v>237</v>
      </c>
      <c r="F60" s="30" t="s">
        <v>238</v>
      </c>
      <c r="G60" s="17" t="s">
        <v>24</v>
      </c>
      <c r="H60" s="30">
        <v>2</v>
      </c>
      <c r="I60" s="30" t="s">
        <v>179</v>
      </c>
      <c r="J60" s="30" t="s">
        <v>236</v>
      </c>
      <c r="K60" s="30">
        <v>2</v>
      </c>
      <c r="L60" s="30">
        <v>720</v>
      </c>
      <c r="M60" s="30">
        <v>720</v>
      </c>
      <c r="N60" s="18"/>
      <c r="O60" s="18"/>
    </row>
    <row r="61" s="3" customFormat="1" customHeight="1" spans="1:15">
      <c r="A61" s="17">
        <v>56</v>
      </c>
      <c r="B61" s="22" t="s">
        <v>228</v>
      </c>
      <c r="C61" s="29" t="s">
        <v>239</v>
      </c>
      <c r="D61" s="30" t="s">
        <v>240</v>
      </c>
      <c r="E61" s="30" t="s">
        <v>241</v>
      </c>
      <c r="F61" s="95" t="s">
        <v>242</v>
      </c>
      <c r="G61" s="17" t="s">
        <v>24</v>
      </c>
      <c r="H61" s="30">
        <v>5</v>
      </c>
      <c r="I61" s="30" t="s">
        <v>179</v>
      </c>
      <c r="J61" s="30" t="s">
        <v>243</v>
      </c>
      <c r="K61" s="30">
        <v>3</v>
      </c>
      <c r="L61" s="30">
        <v>1080</v>
      </c>
      <c r="M61" s="30">
        <v>1080</v>
      </c>
      <c r="N61" s="18"/>
      <c r="O61" s="18"/>
    </row>
    <row r="62" s="3" customFormat="1" customHeight="1" spans="1:15">
      <c r="A62" s="17">
        <v>57</v>
      </c>
      <c r="B62" s="22" t="s">
        <v>228</v>
      </c>
      <c r="C62" s="29" t="s">
        <v>239</v>
      </c>
      <c r="D62" s="30" t="s">
        <v>240</v>
      </c>
      <c r="E62" s="30" t="s">
        <v>244</v>
      </c>
      <c r="F62" s="96" t="s">
        <v>245</v>
      </c>
      <c r="G62" s="17" t="s">
        <v>30</v>
      </c>
      <c r="H62" s="30">
        <v>2</v>
      </c>
      <c r="I62" s="30" t="s">
        <v>179</v>
      </c>
      <c r="J62" s="30" t="s">
        <v>243</v>
      </c>
      <c r="K62" s="30">
        <v>6</v>
      </c>
      <c r="L62" s="30">
        <v>2880</v>
      </c>
      <c r="M62" s="30">
        <v>2880</v>
      </c>
      <c r="N62" s="18"/>
      <c r="O62" s="18"/>
    </row>
    <row r="63" s="3" customFormat="1" customHeight="1" spans="1:15">
      <c r="A63" s="17">
        <v>58</v>
      </c>
      <c r="B63" s="22" t="s">
        <v>228</v>
      </c>
      <c r="C63" s="29" t="s">
        <v>239</v>
      </c>
      <c r="D63" s="30" t="s">
        <v>240</v>
      </c>
      <c r="E63" s="30" t="s">
        <v>246</v>
      </c>
      <c r="F63" s="32" t="s">
        <v>247</v>
      </c>
      <c r="G63" s="17" t="s">
        <v>30</v>
      </c>
      <c r="H63" s="30">
        <v>7</v>
      </c>
      <c r="I63" s="30" t="s">
        <v>179</v>
      </c>
      <c r="J63" s="30" t="s">
        <v>243</v>
      </c>
      <c r="K63" s="30">
        <v>4</v>
      </c>
      <c r="L63" s="30">
        <v>1920</v>
      </c>
      <c r="M63" s="30">
        <v>1920</v>
      </c>
      <c r="N63" s="60"/>
      <c r="O63" s="61"/>
    </row>
    <row r="64" s="3" customFormat="1" customHeight="1" spans="1:15">
      <c r="A64" s="17">
        <v>59</v>
      </c>
      <c r="B64" s="22" t="s">
        <v>228</v>
      </c>
      <c r="C64" s="29" t="s">
        <v>239</v>
      </c>
      <c r="D64" s="30" t="s">
        <v>240</v>
      </c>
      <c r="E64" s="30" t="s">
        <v>248</v>
      </c>
      <c r="F64" s="32" t="s">
        <v>249</v>
      </c>
      <c r="G64" s="17" t="s">
        <v>24</v>
      </c>
      <c r="H64" s="30">
        <v>2</v>
      </c>
      <c r="I64" s="30" t="s">
        <v>179</v>
      </c>
      <c r="J64" s="30" t="s">
        <v>243</v>
      </c>
      <c r="K64" s="30">
        <v>5</v>
      </c>
      <c r="L64" s="30">
        <v>1800</v>
      </c>
      <c r="M64" s="30">
        <v>1800</v>
      </c>
      <c r="N64" s="62"/>
      <c r="O64" s="62"/>
    </row>
    <row r="65" s="3" customFormat="1" customHeight="1" spans="1:15">
      <c r="A65" s="17">
        <v>60</v>
      </c>
      <c r="B65" s="22" t="s">
        <v>228</v>
      </c>
      <c r="C65" s="29" t="s">
        <v>239</v>
      </c>
      <c r="D65" s="30" t="s">
        <v>250</v>
      </c>
      <c r="E65" s="30" t="s">
        <v>251</v>
      </c>
      <c r="F65" s="32" t="s">
        <v>252</v>
      </c>
      <c r="G65" s="17" t="s">
        <v>49</v>
      </c>
      <c r="H65" s="30">
        <v>4</v>
      </c>
      <c r="I65" s="30" t="s">
        <v>179</v>
      </c>
      <c r="J65" s="30" t="s">
        <v>253</v>
      </c>
      <c r="K65" s="30">
        <v>1</v>
      </c>
      <c r="L65" s="30">
        <v>480</v>
      </c>
      <c r="M65" s="30">
        <v>480</v>
      </c>
      <c r="N65" s="62"/>
      <c r="O65" s="23"/>
    </row>
    <row r="66" s="3" customFormat="1" customHeight="1" spans="1:15">
      <c r="A66" s="17">
        <v>61</v>
      </c>
      <c r="B66" s="22" t="s">
        <v>228</v>
      </c>
      <c r="C66" s="29" t="s">
        <v>239</v>
      </c>
      <c r="D66" s="30" t="s">
        <v>250</v>
      </c>
      <c r="E66" s="30" t="s">
        <v>254</v>
      </c>
      <c r="F66" s="32" t="s">
        <v>255</v>
      </c>
      <c r="G66" s="17" t="s">
        <v>24</v>
      </c>
      <c r="H66" s="30">
        <v>5</v>
      </c>
      <c r="I66" s="30" t="s">
        <v>179</v>
      </c>
      <c r="J66" s="30" t="s">
        <v>253</v>
      </c>
      <c r="K66" s="30">
        <v>1</v>
      </c>
      <c r="L66" s="30">
        <v>360</v>
      </c>
      <c r="M66" s="30">
        <v>360</v>
      </c>
      <c r="N66" s="62"/>
      <c r="O66" s="23"/>
    </row>
    <row r="67" s="3" customFormat="1" customHeight="1" spans="1:15">
      <c r="A67" s="17">
        <v>62</v>
      </c>
      <c r="B67" s="22" t="s">
        <v>228</v>
      </c>
      <c r="C67" s="29" t="s">
        <v>239</v>
      </c>
      <c r="D67" s="30" t="s">
        <v>256</v>
      </c>
      <c r="E67" s="30" t="s">
        <v>257</v>
      </c>
      <c r="F67" s="32" t="s">
        <v>258</v>
      </c>
      <c r="G67" s="17" t="s">
        <v>30</v>
      </c>
      <c r="H67" s="30">
        <v>7</v>
      </c>
      <c r="I67" s="30" t="s">
        <v>31</v>
      </c>
      <c r="J67" s="30" t="s">
        <v>259</v>
      </c>
      <c r="K67" s="30">
        <v>20</v>
      </c>
      <c r="L67" s="30">
        <v>240</v>
      </c>
      <c r="M67" s="30">
        <v>240</v>
      </c>
      <c r="N67" s="62"/>
      <c r="O67" s="23"/>
    </row>
    <row r="68" s="3" customFormat="1" customHeight="1" spans="1:15">
      <c r="A68" s="17">
        <v>63</v>
      </c>
      <c r="B68" s="22" t="s">
        <v>260</v>
      </c>
      <c r="C68" s="29" t="s">
        <v>261</v>
      </c>
      <c r="D68" s="30" t="s">
        <v>262</v>
      </c>
      <c r="E68" s="30" t="s">
        <v>263</v>
      </c>
      <c r="F68" s="97" t="s">
        <v>264</v>
      </c>
      <c r="G68" s="30" t="s">
        <v>265</v>
      </c>
      <c r="H68" s="30">
        <v>3</v>
      </c>
      <c r="I68" s="30" t="s">
        <v>38</v>
      </c>
      <c r="J68" s="30" t="s">
        <v>266</v>
      </c>
      <c r="K68" s="30">
        <v>2.7</v>
      </c>
      <c r="L68" s="30">
        <v>1620</v>
      </c>
      <c r="M68" s="30">
        <v>1620</v>
      </c>
      <c r="N68" s="49"/>
      <c r="O68" s="76"/>
    </row>
    <row r="69" s="3" customFormat="1" customHeight="1" spans="1:15">
      <c r="A69" s="17">
        <v>64</v>
      </c>
      <c r="B69" s="22" t="s">
        <v>260</v>
      </c>
      <c r="C69" s="29" t="s">
        <v>261</v>
      </c>
      <c r="D69" s="30" t="s">
        <v>267</v>
      </c>
      <c r="E69" s="30" t="s">
        <v>268</v>
      </c>
      <c r="F69" s="97" t="s">
        <v>269</v>
      </c>
      <c r="G69" s="30" t="s">
        <v>270</v>
      </c>
      <c r="H69" s="30">
        <v>3</v>
      </c>
      <c r="I69" s="30" t="s">
        <v>271</v>
      </c>
      <c r="J69" s="30" t="s">
        <v>267</v>
      </c>
      <c r="K69" s="30">
        <v>1.3</v>
      </c>
      <c r="L69" s="30">
        <v>650</v>
      </c>
      <c r="M69" s="30">
        <v>650</v>
      </c>
      <c r="N69" s="49"/>
      <c r="O69" s="77"/>
    </row>
    <row r="70" s="3" customFormat="1" customHeight="1" spans="1:15">
      <c r="A70" s="17">
        <v>65</v>
      </c>
      <c r="B70" s="22" t="s">
        <v>260</v>
      </c>
      <c r="C70" s="29" t="s">
        <v>261</v>
      </c>
      <c r="D70" s="30" t="s">
        <v>267</v>
      </c>
      <c r="E70" s="30" t="s">
        <v>272</v>
      </c>
      <c r="F70" s="97" t="s">
        <v>273</v>
      </c>
      <c r="G70" s="17" t="s">
        <v>24</v>
      </c>
      <c r="H70" s="30">
        <v>3</v>
      </c>
      <c r="I70" s="30" t="s">
        <v>38</v>
      </c>
      <c r="J70" s="30" t="s">
        <v>267</v>
      </c>
      <c r="K70" s="30">
        <v>2.4</v>
      </c>
      <c r="L70" s="30">
        <v>864</v>
      </c>
      <c r="M70" s="30">
        <v>864</v>
      </c>
      <c r="N70" s="49"/>
      <c r="O70" s="77"/>
    </row>
    <row r="71" s="3" customFormat="1" customHeight="1" spans="1:15">
      <c r="A71" s="17">
        <v>66</v>
      </c>
      <c r="B71" s="22" t="s">
        <v>260</v>
      </c>
      <c r="C71" s="29" t="s">
        <v>274</v>
      </c>
      <c r="D71" s="30" t="s">
        <v>275</v>
      </c>
      <c r="E71" s="30" t="s">
        <v>276</v>
      </c>
      <c r="F71" s="97" t="s">
        <v>277</v>
      </c>
      <c r="G71" s="17" t="s">
        <v>24</v>
      </c>
      <c r="H71" s="30">
        <v>1</v>
      </c>
      <c r="I71" s="30" t="s">
        <v>96</v>
      </c>
      <c r="J71" s="30" t="s">
        <v>278</v>
      </c>
      <c r="K71" s="30">
        <v>4</v>
      </c>
      <c r="L71" s="30">
        <v>5000</v>
      </c>
      <c r="M71" s="30">
        <v>5000</v>
      </c>
      <c r="N71" s="78"/>
      <c r="O71" s="78"/>
    </row>
    <row r="72" s="3" customFormat="1" customHeight="1" spans="1:15">
      <c r="A72" s="17">
        <v>67</v>
      </c>
      <c r="B72" s="20" t="s">
        <v>279</v>
      </c>
      <c r="C72" s="63" t="s">
        <v>280</v>
      </c>
      <c r="D72" s="64" t="s">
        <v>281</v>
      </c>
      <c r="E72" s="64" t="s">
        <v>282</v>
      </c>
      <c r="F72" s="98" t="s">
        <v>283</v>
      </c>
      <c r="G72" s="64" t="s">
        <v>284</v>
      </c>
      <c r="H72" s="64">
        <v>6</v>
      </c>
      <c r="I72" s="30" t="s">
        <v>31</v>
      </c>
      <c r="J72" s="30" t="s">
        <v>281</v>
      </c>
      <c r="K72" s="30">
        <v>33</v>
      </c>
      <c r="L72" s="30">
        <v>495</v>
      </c>
      <c r="M72" s="79">
        <v>5000</v>
      </c>
      <c r="N72" s="78"/>
      <c r="O72" s="78"/>
    </row>
    <row r="73" s="3" customFormat="1" customHeight="1" spans="1:15">
      <c r="A73" s="66">
        <v>68</v>
      </c>
      <c r="B73" s="67"/>
      <c r="C73" s="68"/>
      <c r="D73" s="69"/>
      <c r="E73" s="69"/>
      <c r="F73" s="70"/>
      <c r="G73" s="69"/>
      <c r="H73" s="69"/>
      <c r="I73" s="30" t="s">
        <v>285</v>
      </c>
      <c r="J73" s="30" t="s">
        <v>281</v>
      </c>
      <c r="K73" s="30">
        <v>3.6</v>
      </c>
      <c r="L73" s="30">
        <v>2880</v>
      </c>
      <c r="M73" s="80"/>
      <c r="N73" s="78"/>
      <c r="O73" s="78"/>
    </row>
    <row r="74" s="3" customFormat="1" customHeight="1" spans="1:15">
      <c r="A74" s="25">
        <v>69</v>
      </c>
      <c r="B74" s="21"/>
      <c r="C74" s="71"/>
      <c r="D74" s="72"/>
      <c r="E74" s="72"/>
      <c r="F74" s="73"/>
      <c r="G74" s="72"/>
      <c r="H74" s="72"/>
      <c r="I74" s="30" t="s">
        <v>286</v>
      </c>
      <c r="J74" s="30" t="s">
        <v>281</v>
      </c>
      <c r="K74" s="30">
        <v>2.5</v>
      </c>
      <c r="L74" s="30">
        <v>1625</v>
      </c>
      <c r="M74" s="81"/>
      <c r="N74" s="49"/>
      <c r="O74" s="49"/>
    </row>
    <row r="75" s="3" customFormat="1" customHeight="1" spans="1:15">
      <c r="A75" s="17">
        <v>70</v>
      </c>
      <c r="B75" s="59" t="s">
        <v>279</v>
      </c>
      <c r="C75" s="29" t="s">
        <v>280</v>
      </c>
      <c r="D75" s="30" t="s">
        <v>287</v>
      </c>
      <c r="E75" s="30" t="s">
        <v>288</v>
      </c>
      <c r="F75" s="97" t="s">
        <v>289</v>
      </c>
      <c r="G75" s="17" t="s">
        <v>30</v>
      </c>
      <c r="H75" s="30">
        <v>5</v>
      </c>
      <c r="I75" s="30" t="s">
        <v>38</v>
      </c>
      <c r="J75" s="30" t="s">
        <v>290</v>
      </c>
      <c r="K75" s="30">
        <v>1</v>
      </c>
      <c r="L75" s="30">
        <v>480</v>
      </c>
      <c r="M75" s="82">
        <v>480</v>
      </c>
      <c r="N75" s="49"/>
      <c r="O75" s="49"/>
    </row>
    <row r="76" s="3" customFormat="1" customHeight="1" spans="1:15">
      <c r="A76" s="17">
        <v>71</v>
      </c>
      <c r="B76" s="59" t="s">
        <v>279</v>
      </c>
      <c r="C76" s="29" t="s">
        <v>291</v>
      </c>
      <c r="D76" s="30" t="s">
        <v>292</v>
      </c>
      <c r="E76" s="30" t="s">
        <v>293</v>
      </c>
      <c r="F76" s="32" t="s">
        <v>294</v>
      </c>
      <c r="G76" s="17" t="s">
        <v>37</v>
      </c>
      <c r="H76" s="30">
        <v>4</v>
      </c>
      <c r="I76" s="30" t="s">
        <v>31</v>
      </c>
      <c r="J76" s="30" t="s">
        <v>295</v>
      </c>
      <c r="K76" s="30">
        <v>20</v>
      </c>
      <c r="L76" s="30">
        <v>240</v>
      </c>
      <c r="M76" s="82">
        <v>240</v>
      </c>
      <c r="N76" s="49"/>
      <c r="O76" s="49"/>
    </row>
    <row r="77" s="3" customFormat="1" customHeight="1" spans="1:15">
      <c r="A77" s="17">
        <v>72</v>
      </c>
      <c r="B77" s="59" t="s">
        <v>279</v>
      </c>
      <c r="C77" s="29" t="s">
        <v>291</v>
      </c>
      <c r="D77" s="30" t="s">
        <v>296</v>
      </c>
      <c r="E77" s="30" t="s">
        <v>297</v>
      </c>
      <c r="F77" s="32" t="s">
        <v>298</v>
      </c>
      <c r="G77" s="30" t="s">
        <v>84</v>
      </c>
      <c r="H77" s="30">
        <v>3</v>
      </c>
      <c r="I77" s="30" t="s">
        <v>38</v>
      </c>
      <c r="J77" s="30" t="s">
        <v>299</v>
      </c>
      <c r="K77" s="30">
        <v>2</v>
      </c>
      <c r="L77" s="30">
        <v>960</v>
      </c>
      <c r="M77" s="82">
        <v>960</v>
      </c>
      <c r="N77" s="49"/>
      <c r="O77" s="49"/>
    </row>
    <row r="78" s="3" customFormat="1" customHeight="1" spans="1:15">
      <c r="A78" s="17">
        <v>73</v>
      </c>
      <c r="B78" s="59" t="s">
        <v>279</v>
      </c>
      <c r="C78" s="29" t="s">
        <v>300</v>
      </c>
      <c r="D78" s="30" t="s">
        <v>275</v>
      </c>
      <c r="E78" s="30" t="s">
        <v>301</v>
      </c>
      <c r="F78" s="97" t="s">
        <v>302</v>
      </c>
      <c r="G78" s="17" t="s">
        <v>30</v>
      </c>
      <c r="H78" s="30">
        <v>3</v>
      </c>
      <c r="I78" s="30" t="s">
        <v>38</v>
      </c>
      <c r="J78" s="30" t="s">
        <v>303</v>
      </c>
      <c r="K78" s="30">
        <v>2.5</v>
      </c>
      <c r="L78" s="30">
        <v>1200</v>
      </c>
      <c r="M78" s="83">
        <v>1200</v>
      </c>
      <c r="N78" s="49"/>
      <c r="O78" s="49"/>
    </row>
    <row r="79" s="3" customFormat="1" customHeight="1" spans="1:15">
      <c r="A79" s="17">
        <v>74</v>
      </c>
      <c r="B79" s="59" t="s">
        <v>279</v>
      </c>
      <c r="C79" s="29" t="s">
        <v>304</v>
      </c>
      <c r="D79" s="30" t="s">
        <v>305</v>
      </c>
      <c r="E79" s="30" t="s">
        <v>306</v>
      </c>
      <c r="F79" s="97" t="s">
        <v>307</v>
      </c>
      <c r="G79" s="17" t="s">
        <v>49</v>
      </c>
      <c r="H79" s="30">
        <v>2</v>
      </c>
      <c r="I79" s="30" t="s">
        <v>38</v>
      </c>
      <c r="J79" s="30" t="s">
        <v>305</v>
      </c>
      <c r="K79" s="30">
        <v>1.4</v>
      </c>
      <c r="L79" s="30">
        <v>672</v>
      </c>
      <c r="M79" s="83">
        <v>672</v>
      </c>
      <c r="N79" s="49"/>
      <c r="O79" s="49"/>
    </row>
    <row r="80" s="3" customFormat="1" customHeight="1" spans="1:15">
      <c r="A80" s="17">
        <v>75</v>
      </c>
      <c r="B80" s="20" t="s">
        <v>279</v>
      </c>
      <c r="C80" s="63" t="s">
        <v>304</v>
      </c>
      <c r="D80" s="64" t="s">
        <v>308</v>
      </c>
      <c r="E80" s="64" t="s">
        <v>309</v>
      </c>
      <c r="F80" s="98" t="s">
        <v>310</v>
      </c>
      <c r="G80" s="23" t="s">
        <v>80</v>
      </c>
      <c r="H80" s="64">
        <v>4</v>
      </c>
      <c r="I80" s="30" t="s">
        <v>31</v>
      </c>
      <c r="J80" s="30" t="s">
        <v>311</v>
      </c>
      <c r="K80" s="30">
        <v>86</v>
      </c>
      <c r="L80" s="30">
        <v>774</v>
      </c>
      <c r="M80" s="79">
        <v>1278</v>
      </c>
      <c r="N80" s="49"/>
      <c r="O80" s="49"/>
    </row>
    <row r="81" s="3" customFormat="1" customHeight="1" spans="1:15">
      <c r="A81" s="25">
        <v>76</v>
      </c>
      <c r="B81" s="21"/>
      <c r="C81" s="71"/>
      <c r="D81" s="72"/>
      <c r="E81" s="72"/>
      <c r="F81" s="73"/>
      <c r="G81" s="23" t="s">
        <v>80</v>
      </c>
      <c r="H81" s="72"/>
      <c r="I81" s="30" t="s">
        <v>65</v>
      </c>
      <c r="J81" s="30" t="s">
        <v>311</v>
      </c>
      <c r="K81" s="30">
        <v>42</v>
      </c>
      <c r="L81" s="30">
        <v>504</v>
      </c>
      <c r="M81" s="81"/>
      <c r="N81" s="49"/>
      <c r="O81" s="49"/>
    </row>
    <row r="82" s="3" customFormat="1" customHeight="1" spans="1:15">
      <c r="A82" s="17">
        <v>77</v>
      </c>
      <c r="B82" s="22" t="s">
        <v>279</v>
      </c>
      <c r="C82" s="29" t="s">
        <v>304</v>
      </c>
      <c r="D82" s="30" t="s">
        <v>305</v>
      </c>
      <c r="E82" s="30" t="s">
        <v>312</v>
      </c>
      <c r="F82" s="97" t="s">
        <v>313</v>
      </c>
      <c r="G82" s="17" t="s">
        <v>37</v>
      </c>
      <c r="H82" s="30">
        <v>1</v>
      </c>
      <c r="I82" s="30" t="s">
        <v>38</v>
      </c>
      <c r="J82" s="30" t="s">
        <v>305</v>
      </c>
      <c r="K82" s="30">
        <v>3</v>
      </c>
      <c r="L82" s="30">
        <v>1440</v>
      </c>
      <c r="M82" s="83">
        <v>1440</v>
      </c>
      <c r="N82" s="49"/>
      <c r="O82" s="49"/>
    </row>
    <row r="83" customHeight="1" spans="1:15">
      <c r="A83" s="74" t="s">
        <v>314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84"/>
      <c r="M83" s="85">
        <v>94048</v>
      </c>
      <c r="N83" s="86"/>
      <c r="O83" s="87"/>
    </row>
  </sheetData>
  <mergeCells count="56">
    <mergeCell ref="A1:C1"/>
    <mergeCell ref="A2:O2"/>
    <mergeCell ref="A3:O3"/>
    <mergeCell ref="A4:O4"/>
    <mergeCell ref="A83:L83"/>
    <mergeCell ref="B14:B15"/>
    <mergeCell ref="B25:B26"/>
    <mergeCell ref="B55:B56"/>
    <mergeCell ref="B72:B74"/>
    <mergeCell ref="B80:B81"/>
    <mergeCell ref="C14:C15"/>
    <mergeCell ref="C25:C26"/>
    <mergeCell ref="C55:C56"/>
    <mergeCell ref="C72:C74"/>
    <mergeCell ref="C80:C81"/>
    <mergeCell ref="D14:D15"/>
    <mergeCell ref="D25:D26"/>
    <mergeCell ref="D55:D56"/>
    <mergeCell ref="D72:D74"/>
    <mergeCell ref="D80:D81"/>
    <mergeCell ref="E14:E15"/>
    <mergeCell ref="E25:E26"/>
    <mergeCell ref="E55:E56"/>
    <mergeCell ref="E72:E74"/>
    <mergeCell ref="E80:E81"/>
    <mergeCell ref="F14:F15"/>
    <mergeCell ref="F25:F26"/>
    <mergeCell ref="F55:F56"/>
    <mergeCell ref="F72:F74"/>
    <mergeCell ref="F80:F81"/>
    <mergeCell ref="G55:G56"/>
    <mergeCell ref="G72:G74"/>
    <mergeCell ref="H14:H15"/>
    <mergeCell ref="H25:H26"/>
    <mergeCell ref="H55:H56"/>
    <mergeCell ref="H72:H74"/>
    <mergeCell ref="H80:H81"/>
    <mergeCell ref="J25:J26"/>
    <mergeCell ref="J55:J56"/>
    <mergeCell ref="M14:M15"/>
    <mergeCell ref="M25:M26"/>
    <mergeCell ref="M55:M56"/>
    <mergeCell ref="M72:M74"/>
    <mergeCell ref="M80:M81"/>
    <mergeCell ref="N14:N15"/>
    <mergeCell ref="N27:N28"/>
    <mergeCell ref="N29:N30"/>
    <mergeCell ref="N47:N48"/>
    <mergeCell ref="N50:N51"/>
    <mergeCell ref="O7:O8"/>
    <mergeCell ref="O10:O11"/>
    <mergeCell ref="O14:O15"/>
    <mergeCell ref="O27:O28"/>
    <mergeCell ref="O29:O30"/>
    <mergeCell ref="O47:O48"/>
    <mergeCell ref="O50:O51"/>
  </mergeCells>
  <conditionalFormatting sqref="G19">
    <cfRule type="duplicateValues" dxfId="0" priority="17"/>
  </conditionalFormatting>
  <conditionalFormatting sqref="D21">
    <cfRule type="duplicateValues" dxfId="0" priority="29"/>
    <cfRule type="duplicateValues" dxfId="0" priority="28"/>
  </conditionalFormatting>
  <conditionalFormatting sqref="D22">
    <cfRule type="duplicateValues" dxfId="0" priority="27"/>
    <cfRule type="duplicateValues" dxfId="0" priority="26"/>
  </conditionalFormatting>
  <conditionalFormatting sqref="D23">
    <cfRule type="duplicateValues" dxfId="0" priority="25"/>
    <cfRule type="duplicateValues" dxfId="0" priority="24"/>
  </conditionalFormatting>
  <conditionalFormatting sqref="G23">
    <cfRule type="duplicateValues" dxfId="0" priority="19"/>
  </conditionalFormatting>
  <conditionalFormatting sqref="D24">
    <cfRule type="duplicateValues" dxfId="0" priority="23"/>
    <cfRule type="duplicateValues" dxfId="0" priority="22"/>
  </conditionalFormatting>
  <conditionalFormatting sqref="D25">
    <cfRule type="duplicateValues" dxfId="0" priority="14"/>
    <cfRule type="duplicateValues" dxfId="0" priority="13"/>
  </conditionalFormatting>
  <conditionalFormatting sqref="D26">
    <cfRule type="duplicateValues" dxfId="0" priority="12"/>
    <cfRule type="duplicateValues" dxfId="0" priority="11"/>
  </conditionalFormatting>
  <conditionalFormatting sqref="D27">
    <cfRule type="duplicateValues" dxfId="0" priority="4"/>
    <cfRule type="duplicateValues" dxfId="0" priority="3"/>
  </conditionalFormatting>
  <conditionalFormatting sqref="G27">
    <cfRule type="duplicateValues" dxfId="0" priority="2"/>
  </conditionalFormatting>
  <conditionalFormatting sqref="E31">
    <cfRule type="duplicateValues" dxfId="0" priority="8"/>
    <cfRule type="duplicateValues" dxfId="0" priority="7"/>
  </conditionalFormatting>
  <conditionalFormatting sqref="F31">
    <cfRule type="duplicateValues" dxfId="0" priority="1"/>
  </conditionalFormatting>
  <conditionalFormatting sqref="E32">
    <cfRule type="duplicateValues" dxfId="0" priority="6"/>
    <cfRule type="duplicateValues" dxfId="0" priority="5"/>
  </conditionalFormatting>
  <conditionalFormatting sqref="E63">
    <cfRule type="duplicateValues" dxfId="1" priority="62"/>
  </conditionalFormatting>
  <conditionalFormatting sqref="E10:E12">
    <cfRule type="duplicateValues" dxfId="0" priority="36"/>
    <cfRule type="duplicateValues" dxfId="0" priority="35"/>
  </conditionalFormatting>
  <conditionalFormatting sqref="E14:E15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E16:E17">
    <cfRule type="duplicateValues" dxfId="0" priority="33"/>
    <cfRule type="duplicateValues" dxfId="0" priority="32"/>
  </conditionalFormatting>
  <conditionalFormatting sqref="E18:E20">
    <cfRule type="duplicateValues" dxfId="0" priority="31"/>
    <cfRule type="duplicateValues" dxfId="0" priority="30"/>
  </conditionalFormatting>
  <conditionalFormatting sqref="E71:E73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E74:E80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F10:F12">
    <cfRule type="duplicateValues" dxfId="0" priority="34"/>
  </conditionalFormatting>
  <conditionalFormatting sqref="F16:F17">
    <cfRule type="duplicateValues" dxfId="0" priority="16"/>
  </conditionalFormatting>
  <conditionalFormatting sqref="F18:F20">
    <cfRule type="duplicateValues" dxfId="0" priority="15"/>
  </conditionalFormatting>
  <printOptions horizontalCentered="1"/>
  <pageMargins left="0.354166666666667" right="0.354166666666667" top="0.393055555555556" bottom="0.393055555555556" header="0.419444444444444" footer="0.4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2023-02-07T08:57:00Z</dcterms:created>
  <cp:lastPrinted>2023-02-07T09:09:00Z</cp:lastPrinted>
  <dcterms:modified xsi:type="dcterms:W3CDTF">2024-04-25T00:22:19Z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158D1CF06A894E38997D102676915AF7_13</vt:lpwstr>
  </property>
  <property fmtid="{D5CDD505-2E9C-101B-9397-08002B2CF9AE}" pid="3" name="KSOProductBuildVer">
    <vt:lpwstr>2052-10.8.0.6108</vt:lpwstr>
  </property>
</Properties>
</file>