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Sheet1!$A$4:$O$4</definedName>
  </definedNames>
  <calcPr calcId="144525"/>
</workbook>
</file>

<file path=xl/sharedStrings.xml><?xml version="1.0" encoding="utf-8"?>
<sst xmlns="http://schemas.openxmlformats.org/spreadsheetml/2006/main" count="386" uniqueCount="195">
  <si>
    <t>附件7-2</t>
  </si>
  <si>
    <t xml:space="preserve"> </t>
  </si>
  <si>
    <t>产业以奖代补项目验收汇总表（第一批）</t>
  </si>
  <si>
    <t>(规模：亩、户、头、羽、只；金额：元)</t>
  </si>
  <si>
    <t>序号</t>
  </si>
  <si>
    <t>乡镇</t>
  </si>
  <si>
    <t>行政村</t>
  </si>
  <si>
    <t>自然村(屯)</t>
  </si>
  <si>
    <t>户主姓名</t>
  </si>
  <si>
    <t>户编号</t>
  </si>
  <si>
    <t>户属性</t>
  </si>
  <si>
    <t>家庭人口(人)</t>
  </si>
  <si>
    <t>产业名称</t>
  </si>
  <si>
    <t>实施地点</t>
  </si>
  <si>
    <t>核定规模数</t>
  </si>
  <si>
    <t>核定奖补金额</t>
  </si>
  <si>
    <t>合计核定金额</t>
  </si>
  <si>
    <t>本年度已获奖补情况</t>
  </si>
  <si>
    <t>备注</t>
  </si>
  <si>
    <t>马岭镇</t>
  </si>
  <si>
    <t>长安村</t>
  </si>
  <si>
    <t>交椅屯</t>
  </si>
  <si>
    <t>罗气康</t>
  </si>
  <si>
    <t>8450026240327</t>
  </si>
  <si>
    <t>2015年脱贫户</t>
  </si>
  <si>
    <t>叶菜类-油菜</t>
  </si>
  <si>
    <t>马岭镇长安村交椅屯</t>
  </si>
  <si>
    <t>新华屯</t>
  </si>
  <si>
    <t>覃闯良</t>
  </si>
  <si>
    <t>8450026196393</t>
  </si>
  <si>
    <t>覃启忠</t>
  </si>
  <si>
    <t>8450026201872</t>
  </si>
  <si>
    <t>覃贵福</t>
  </si>
  <si>
    <t>8450026283412</t>
  </si>
  <si>
    <t>2016年脱贫户</t>
  </si>
  <si>
    <t>广安村</t>
  </si>
  <si>
    <t>龙牙屯</t>
  </si>
  <si>
    <t>余福贵</t>
  </si>
  <si>
    <t>8450025776601</t>
  </si>
  <si>
    <t>鸡</t>
  </si>
  <si>
    <t>广安龙牙</t>
  </si>
  <si>
    <t>大绿水屯</t>
  </si>
  <si>
    <t>莫应东</t>
  </si>
  <si>
    <t>8450025665367</t>
  </si>
  <si>
    <t>文华村</t>
  </si>
  <si>
    <t>葛洞屯</t>
  </si>
  <si>
    <t>王学东</t>
  </si>
  <si>
    <t>8450026298072</t>
  </si>
  <si>
    <t>新冲屯</t>
  </si>
  <si>
    <t>钟翠娟</t>
  </si>
  <si>
    <t>8450026298517</t>
  </si>
  <si>
    <t>2020年脱贫户</t>
  </si>
  <si>
    <t>长冲</t>
  </si>
  <si>
    <t>上西力屯</t>
  </si>
  <si>
    <t>王春海</t>
  </si>
  <si>
    <t>8450026168596</t>
  </si>
  <si>
    <t>2019年脱贫户</t>
  </si>
  <si>
    <t>西力屯</t>
  </si>
  <si>
    <t>王学伟</t>
  </si>
  <si>
    <t>8450026260579</t>
  </si>
  <si>
    <t>克新村</t>
  </si>
  <si>
    <t>大冲口屯</t>
  </si>
  <si>
    <t>郑文学</t>
  </si>
  <si>
    <t>8450026272897</t>
  </si>
  <si>
    <t>2014年脱贫户</t>
  </si>
  <si>
    <t>大冲口</t>
  </si>
  <si>
    <t>大地村</t>
  </si>
  <si>
    <t>八架车屯</t>
  </si>
  <si>
    <t>罗秀玉</t>
  </si>
  <si>
    <t>8450026170152</t>
  </si>
  <si>
    <t>2018年脱贫户</t>
  </si>
  <si>
    <t>郑良贤</t>
  </si>
  <si>
    <t>8450026182158</t>
  </si>
  <si>
    <t>凤凰坪</t>
  </si>
  <si>
    <t>永明村</t>
  </si>
  <si>
    <t>下宅屯</t>
  </si>
  <si>
    <t>何丽萍</t>
  </si>
  <si>
    <t>8450025893157</t>
  </si>
  <si>
    <t>花卉苗木-四季桂</t>
  </si>
  <si>
    <t>南村屯</t>
  </si>
  <si>
    <t>钟名勇</t>
  </si>
  <si>
    <t>8450025982211</t>
  </si>
  <si>
    <t>牛</t>
  </si>
  <si>
    <t>南村</t>
  </si>
  <si>
    <t>福德村</t>
  </si>
  <si>
    <t>五更地屯</t>
  </si>
  <si>
    <t>吕永春</t>
  </si>
  <si>
    <t>5100000171163747</t>
  </si>
  <si>
    <t>花卉苗木-辣椒秧</t>
  </si>
  <si>
    <t>屋后田、屋边田</t>
  </si>
  <si>
    <t>合安村</t>
  </si>
  <si>
    <t>小牛眠屯</t>
  </si>
  <si>
    <t>韦建生</t>
  </si>
  <si>
    <t>8450026307616</t>
  </si>
  <si>
    <t>2017年脱贫户</t>
  </si>
  <si>
    <t>叶菜类-白菜</t>
  </si>
  <si>
    <t>合安村小牛眠屯</t>
  </si>
  <si>
    <t>韦建光</t>
  </si>
  <si>
    <t>8450026751970</t>
  </si>
  <si>
    <t>叶菜类-大白菜</t>
  </si>
  <si>
    <t>叶菜类-芥兰包</t>
  </si>
  <si>
    <t>新寨村</t>
  </si>
  <si>
    <t>不忧寨屯</t>
  </si>
  <si>
    <t>李居蒙</t>
  </si>
  <si>
    <t>8450025922201</t>
  </si>
  <si>
    <t>不忧寨</t>
  </si>
  <si>
    <t>地狮村</t>
  </si>
  <si>
    <t>地狮屯</t>
  </si>
  <si>
    <t>黄忠义</t>
  </si>
  <si>
    <t>8450026253881</t>
  </si>
  <si>
    <t>2</t>
  </si>
  <si>
    <t>大长洞屯</t>
  </si>
  <si>
    <t>谭本字</t>
  </si>
  <si>
    <t>8450026126930</t>
  </si>
  <si>
    <t>1</t>
  </si>
  <si>
    <t>李海英</t>
  </si>
  <si>
    <t>8450025655114</t>
  </si>
  <si>
    <t>9</t>
  </si>
  <si>
    <t>新坪镇</t>
  </si>
  <si>
    <t>兴坪社区</t>
  </si>
  <si>
    <t>兰村屯</t>
  </si>
  <si>
    <t>莫助林</t>
  </si>
  <si>
    <t>5100001103839211</t>
  </si>
  <si>
    <t>边缘易致贫户</t>
  </si>
  <si>
    <t>鱼</t>
  </si>
  <si>
    <t>6</t>
  </si>
  <si>
    <t>安民村</t>
  </si>
  <si>
    <t>官岩屯</t>
  </si>
  <si>
    <t>何承林</t>
  </si>
  <si>
    <t>8450025961395</t>
  </si>
  <si>
    <t>豆类--豌豆</t>
  </si>
  <si>
    <t>叶菜类--油菜</t>
  </si>
  <si>
    <t>八鲁村</t>
  </si>
  <si>
    <t>新村屯</t>
  </si>
  <si>
    <t>黎业新</t>
  </si>
  <si>
    <t>8450026141943</t>
  </si>
  <si>
    <t>坪岭屯</t>
  </si>
  <si>
    <t>李春艳</t>
  </si>
  <si>
    <t>8450026283792</t>
  </si>
  <si>
    <t>广福村</t>
  </si>
  <si>
    <t>屯等屯</t>
  </si>
  <si>
    <t>黄志标</t>
  </si>
  <si>
    <t>8450026388795</t>
  </si>
  <si>
    <t>汉田村</t>
  </si>
  <si>
    <t>汉田屯</t>
  </si>
  <si>
    <t>谭平花</t>
  </si>
  <si>
    <t>8450026424897</t>
  </si>
  <si>
    <t>汉田村汉田屯</t>
  </si>
  <si>
    <t>韦陆强</t>
  </si>
  <si>
    <t>8450026357403</t>
  </si>
  <si>
    <t>双和村</t>
  </si>
  <si>
    <t>大旺屯</t>
  </si>
  <si>
    <t>周才兴</t>
  </si>
  <si>
    <t>5100000170945486</t>
  </si>
  <si>
    <t>叶菜类（油菜）</t>
  </si>
  <si>
    <t>大旺</t>
  </si>
  <si>
    <t>1.5</t>
  </si>
  <si>
    <t>牛练屯</t>
  </si>
  <si>
    <t>丘瑞龙</t>
  </si>
  <si>
    <t>8450026292969</t>
  </si>
  <si>
    <t>7</t>
  </si>
  <si>
    <t>牛练</t>
  </si>
  <si>
    <t>丘瑞炳</t>
  </si>
  <si>
    <t>8450026276095</t>
  </si>
  <si>
    <t>1.2</t>
  </si>
  <si>
    <t>王月秀</t>
  </si>
  <si>
    <t>8450026185764</t>
  </si>
  <si>
    <t>丘瑞仁</t>
  </si>
  <si>
    <t>8450026302327</t>
  </si>
  <si>
    <t>塘窝屯</t>
  </si>
  <si>
    <t>韦尉宴</t>
  </si>
  <si>
    <t>8450026303197</t>
  </si>
  <si>
    <t>4</t>
  </si>
  <si>
    <t>塘窝</t>
  </si>
  <si>
    <t>曾世玉</t>
  </si>
  <si>
    <t>5100000171121439</t>
  </si>
  <si>
    <t>曾世雄</t>
  </si>
  <si>
    <t>8450026309173</t>
  </si>
  <si>
    <t>5</t>
  </si>
  <si>
    <t>丘瑞才</t>
  </si>
  <si>
    <t>8450026290152</t>
  </si>
  <si>
    <t>鲁仙屯</t>
  </si>
  <si>
    <t>韦佑熙</t>
  </si>
  <si>
    <t>8450026269288</t>
  </si>
  <si>
    <t>3</t>
  </si>
  <si>
    <t>猪</t>
  </si>
  <si>
    <t>鲁仙</t>
  </si>
  <si>
    <t>唐远发</t>
  </si>
  <si>
    <t>5100000170938873</t>
  </si>
  <si>
    <t>韦尉安</t>
  </si>
  <si>
    <t>8450026296864</t>
  </si>
  <si>
    <t>4.3</t>
  </si>
  <si>
    <t>王云帮</t>
  </si>
  <si>
    <t>8450026316023</t>
  </si>
  <si>
    <t>2.5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</si>
</sst>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8"/>
      <color rgb="FF000000"/>
      <name val="黑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方正仿宋_GB2312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28" fillId="11" borderId="4" applyNumberFormat="0" applyAlignment="0" applyProtection="0">
      <alignment vertical="center"/>
    </xf>
    <xf numFmtId="0" fontId="29" fillId="12" borderId="9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176" fontId="12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 quotePrefix="1">
      <alignment horizontal="center" vertical="center" wrapText="1"/>
    </xf>
    <xf numFmtId="0" fontId="2" fillId="0" borderId="3" xfId="0" applyFont="1" applyBorder="1" applyAlignment="1" quotePrefix="1">
      <alignment horizontal="center" vertical="center" wrapText="1"/>
    </xf>
    <xf numFmtId="0" fontId="9" fillId="0" borderId="3" xfId="0" applyFont="1" applyFill="1" applyBorder="1" applyAlignment="1" quotePrefix="1">
      <alignment horizontal="center" vertical="center" wrapText="1"/>
    </xf>
    <xf numFmtId="49" fontId="12" fillId="0" borderId="3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"/>
  <sheetViews>
    <sheetView tabSelected="1" workbookViewId="0">
      <selection activeCell="L29" sqref="L29:L30"/>
    </sheetView>
  </sheetViews>
  <sheetFormatPr defaultColWidth="9" defaultRowHeight="13.5"/>
  <cols>
    <col min="1" max="1" width="5.625" customWidth="1"/>
    <col min="2" max="2" width="7.625" customWidth="1"/>
    <col min="3" max="3" width="8.375" customWidth="1"/>
    <col min="6" max="6" width="10.375" customWidth="1"/>
    <col min="8" max="8" width="7.75" customWidth="1"/>
    <col min="9" max="9" width="9.875" customWidth="1"/>
    <col min="14" max="14" width="12" customWidth="1"/>
  </cols>
  <sheetData>
    <row r="1" ht="22.5" spans="1:15">
      <c r="A1" s="1" t="s">
        <v>0</v>
      </c>
      <c r="B1" s="1"/>
      <c r="C1" s="2"/>
      <c r="D1" s="3"/>
      <c r="E1" s="3"/>
      <c r="F1" s="4"/>
      <c r="G1" s="5"/>
      <c r="H1" s="3"/>
      <c r="I1" s="3"/>
      <c r="J1" s="3"/>
      <c r="K1" s="3"/>
      <c r="L1" s="3"/>
      <c r="M1" s="29" t="s">
        <v>1</v>
      </c>
      <c r="N1" s="30"/>
      <c r="O1" s="3"/>
    </row>
    <row r="2" ht="27" spans="1:15">
      <c r="A2" s="6" t="s">
        <v>2</v>
      </c>
      <c r="B2" s="6"/>
      <c r="C2" s="6"/>
      <c r="D2" s="6"/>
      <c r="E2" s="6"/>
      <c r="F2" s="7"/>
      <c r="G2" s="6"/>
      <c r="H2" s="6"/>
      <c r="I2" s="6"/>
      <c r="J2" s="6"/>
      <c r="K2" s="6"/>
      <c r="L2" s="6"/>
      <c r="M2" s="31"/>
      <c r="N2" s="6"/>
      <c r="O2" s="6"/>
    </row>
    <row r="3" ht="19.5" spans="1:15">
      <c r="A3" s="8" t="s">
        <v>3</v>
      </c>
      <c r="B3" s="8"/>
      <c r="C3" s="8"/>
      <c r="D3" s="9"/>
      <c r="E3" s="9"/>
      <c r="F3" s="10"/>
      <c r="G3" s="11"/>
      <c r="H3" s="9"/>
      <c r="I3" s="9"/>
      <c r="J3" s="9"/>
      <c r="K3" s="9"/>
      <c r="L3" s="9"/>
      <c r="M3" s="32"/>
      <c r="N3" s="33"/>
      <c r="O3" s="9"/>
    </row>
    <row r="4" ht="28.5" spans="1:15">
      <c r="A4" s="12" t="s">
        <v>4</v>
      </c>
      <c r="B4" s="12" t="s">
        <v>5</v>
      </c>
      <c r="C4" s="12" t="s">
        <v>6</v>
      </c>
      <c r="D4" s="12" t="s">
        <v>7</v>
      </c>
      <c r="E4" s="12" t="s">
        <v>8</v>
      </c>
      <c r="F4" s="12" t="s">
        <v>9</v>
      </c>
      <c r="G4" s="12" t="s">
        <v>10</v>
      </c>
      <c r="H4" s="12" t="s">
        <v>11</v>
      </c>
      <c r="I4" s="12" t="s">
        <v>12</v>
      </c>
      <c r="J4" s="12" t="s">
        <v>13</v>
      </c>
      <c r="K4" s="12" t="s">
        <v>14</v>
      </c>
      <c r="L4" s="12" t="s">
        <v>15</v>
      </c>
      <c r="M4" s="34" t="s">
        <v>16</v>
      </c>
      <c r="N4" s="12" t="s">
        <v>17</v>
      </c>
      <c r="O4" s="12" t="s">
        <v>18</v>
      </c>
    </row>
    <row r="5" ht="42.75" spans="1:15">
      <c r="A5" s="13">
        <f>COUNTA($A$4:A4)</f>
        <v>1</v>
      </c>
      <c r="B5" s="13" t="s">
        <v>19</v>
      </c>
      <c r="C5" s="14" t="s">
        <v>20</v>
      </c>
      <c r="D5" s="13" t="s">
        <v>21</v>
      </c>
      <c r="E5" s="14" t="s">
        <v>22</v>
      </c>
      <c r="F5" s="38" t="s">
        <v>23</v>
      </c>
      <c r="G5" s="15" t="s">
        <v>24</v>
      </c>
      <c r="H5" s="14">
        <v>4</v>
      </c>
      <c r="I5" s="14" t="s">
        <v>25</v>
      </c>
      <c r="J5" s="14" t="s">
        <v>26</v>
      </c>
      <c r="K5" s="14">
        <v>2</v>
      </c>
      <c r="L5" s="14">
        <v>720</v>
      </c>
      <c r="M5" s="14">
        <v>720</v>
      </c>
      <c r="N5" s="13"/>
      <c r="O5" s="13"/>
    </row>
    <row r="6" ht="28.5" spans="1:15">
      <c r="A6" s="13">
        <f>COUNTA($A$4:A5)</f>
        <v>2</v>
      </c>
      <c r="B6" s="13" t="s">
        <v>19</v>
      </c>
      <c r="C6" s="14" t="s">
        <v>20</v>
      </c>
      <c r="D6" s="14" t="s">
        <v>27</v>
      </c>
      <c r="E6" s="14" t="s">
        <v>28</v>
      </c>
      <c r="F6" s="38" t="s">
        <v>29</v>
      </c>
      <c r="G6" s="15" t="s">
        <v>24</v>
      </c>
      <c r="H6" s="14">
        <v>7</v>
      </c>
      <c r="I6" s="14" t="s">
        <v>25</v>
      </c>
      <c r="J6" s="14" t="s">
        <v>27</v>
      </c>
      <c r="K6" s="14">
        <v>3</v>
      </c>
      <c r="L6" s="14">
        <v>1080</v>
      </c>
      <c r="M6" s="14">
        <v>1080</v>
      </c>
      <c r="N6" s="13"/>
      <c r="O6" s="13"/>
    </row>
    <row r="7" ht="28.5" spans="1:15">
      <c r="A7" s="13">
        <f>COUNTA($A$4:A6)</f>
        <v>3</v>
      </c>
      <c r="B7" s="13" t="s">
        <v>19</v>
      </c>
      <c r="C7" s="15" t="s">
        <v>20</v>
      </c>
      <c r="D7" s="15" t="s">
        <v>27</v>
      </c>
      <c r="E7" s="15" t="s">
        <v>30</v>
      </c>
      <c r="F7" s="39" t="s">
        <v>31</v>
      </c>
      <c r="G7" s="15" t="s">
        <v>24</v>
      </c>
      <c r="H7" s="14">
        <v>4</v>
      </c>
      <c r="I7" s="14" t="s">
        <v>25</v>
      </c>
      <c r="J7" s="14" t="s">
        <v>27</v>
      </c>
      <c r="K7" s="14">
        <v>1.4</v>
      </c>
      <c r="L7" s="14">
        <v>504</v>
      </c>
      <c r="M7" s="14">
        <v>504</v>
      </c>
      <c r="N7" s="13"/>
      <c r="O7" s="13"/>
    </row>
    <row r="8" ht="28.5" spans="1:15">
      <c r="A8" s="13">
        <f>COUNTA($A$4:A7)</f>
        <v>4</v>
      </c>
      <c r="B8" s="13" t="s">
        <v>19</v>
      </c>
      <c r="C8" s="15" t="s">
        <v>20</v>
      </c>
      <c r="D8" s="15" t="s">
        <v>27</v>
      </c>
      <c r="E8" s="15" t="s">
        <v>32</v>
      </c>
      <c r="F8" s="39" t="s">
        <v>33</v>
      </c>
      <c r="G8" s="15" t="s">
        <v>34</v>
      </c>
      <c r="H8" s="14">
        <v>3</v>
      </c>
      <c r="I8" s="14" t="s">
        <v>25</v>
      </c>
      <c r="J8" s="14" t="s">
        <v>27</v>
      </c>
      <c r="K8" s="14">
        <v>2.5</v>
      </c>
      <c r="L8" s="14">
        <v>1200</v>
      </c>
      <c r="M8" s="14">
        <v>1200</v>
      </c>
      <c r="N8" s="13"/>
      <c r="O8" s="13"/>
    </row>
    <row r="9" ht="28.5" spans="1:15">
      <c r="A9" s="13">
        <f>COUNTA($A$4:A8)</f>
        <v>5</v>
      </c>
      <c r="B9" s="13" t="s">
        <v>19</v>
      </c>
      <c r="C9" s="14" t="s">
        <v>35</v>
      </c>
      <c r="D9" s="14" t="s">
        <v>36</v>
      </c>
      <c r="E9" s="14" t="s">
        <v>37</v>
      </c>
      <c r="F9" s="38" t="s">
        <v>38</v>
      </c>
      <c r="G9" s="15" t="s">
        <v>34</v>
      </c>
      <c r="H9" s="14">
        <v>2</v>
      </c>
      <c r="I9" s="14" t="s">
        <v>39</v>
      </c>
      <c r="J9" s="14" t="s">
        <v>40</v>
      </c>
      <c r="K9" s="14">
        <v>250</v>
      </c>
      <c r="L9" s="14">
        <v>3000</v>
      </c>
      <c r="M9" s="14">
        <v>3000</v>
      </c>
      <c r="N9" s="13"/>
      <c r="O9" s="13"/>
    </row>
    <row r="10" ht="28.5" spans="1:15">
      <c r="A10" s="13">
        <f>COUNTA($A$4:A9)</f>
        <v>6</v>
      </c>
      <c r="B10" s="13" t="s">
        <v>19</v>
      </c>
      <c r="C10" s="14" t="s">
        <v>35</v>
      </c>
      <c r="D10" s="14" t="s">
        <v>41</v>
      </c>
      <c r="E10" s="14" t="s">
        <v>42</v>
      </c>
      <c r="F10" s="14" t="s">
        <v>43</v>
      </c>
      <c r="G10" s="15" t="s">
        <v>34</v>
      </c>
      <c r="H10" s="14">
        <v>3</v>
      </c>
      <c r="I10" s="14" t="s">
        <v>39</v>
      </c>
      <c r="J10" s="14" t="s">
        <v>41</v>
      </c>
      <c r="K10" s="14">
        <v>22</v>
      </c>
      <c r="L10" s="14">
        <f>22*15*0.8</f>
        <v>264</v>
      </c>
      <c r="M10" s="14">
        <f>22*15*0.8</f>
        <v>264</v>
      </c>
      <c r="N10" s="13"/>
      <c r="O10" s="13"/>
    </row>
    <row r="11" ht="28.5" spans="1:15">
      <c r="A11" s="13">
        <f>COUNTA($A$4:A10)</f>
        <v>7</v>
      </c>
      <c r="B11" s="13" t="s">
        <v>19</v>
      </c>
      <c r="C11" s="14" t="s">
        <v>44</v>
      </c>
      <c r="D11" s="14" t="s">
        <v>45</v>
      </c>
      <c r="E11" s="14" t="s">
        <v>46</v>
      </c>
      <c r="F11" s="38" t="s">
        <v>47</v>
      </c>
      <c r="G11" s="15" t="s">
        <v>34</v>
      </c>
      <c r="H11" s="14">
        <v>3</v>
      </c>
      <c r="I11" s="14" t="s">
        <v>25</v>
      </c>
      <c r="J11" s="14" t="s">
        <v>45</v>
      </c>
      <c r="K11" s="14">
        <v>2.4</v>
      </c>
      <c r="L11" s="14">
        <v>1152</v>
      </c>
      <c r="M11" s="14">
        <v>1152</v>
      </c>
      <c r="N11" s="13"/>
      <c r="O11" s="13"/>
    </row>
    <row r="12" ht="28.5" spans="1:15">
      <c r="A12" s="13">
        <f>COUNTA($A$4:A11)</f>
        <v>8</v>
      </c>
      <c r="B12" s="13" t="s">
        <v>19</v>
      </c>
      <c r="C12" s="14" t="s">
        <v>44</v>
      </c>
      <c r="D12" s="14" t="s">
        <v>48</v>
      </c>
      <c r="E12" s="14" t="s">
        <v>49</v>
      </c>
      <c r="F12" s="38" t="s">
        <v>50</v>
      </c>
      <c r="G12" s="15" t="s">
        <v>51</v>
      </c>
      <c r="H12" s="14">
        <v>4</v>
      </c>
      <c r="I12" s="14" t="s">
        <v>25</v>
      </c>
      <c r="J12" s="14" t="s">
        <v>52</v>
      </c>
      <c r="K12" s="14">
        <v>1.6</v>
      </c>
      <c r="L12" s="14">
        <v>768</v>
      </c>
      <c r="M12" s="14">
        <v>768</v>
      </c>
      <c r="N12" s="13"/>
      <c r="O12" s="13"/>
    </row>
    <row r="13" ht="28.5" spans="1:15">
      <c r="A13" s="13">
        <f>COUNTA($A$4:A12)</f>
        <v>9</v>
      </c>
      <c r="B13" s="13" t="s">
        <v>19</v>
      </c>
      <c r="C13" s="14" t="s">
        <v>44</v>
      </c>
      <c r="D13" s="14" t="s">
        <v>53</v>
      </c>
      <c r="E13" s="14" t="s">
        <v>54</v>
      </c>
      <c r="F13" s="38" t="s">
        <v>55</v>
      </c>
      <c r="G13" s="15" t="s">
        <v>56</v>
      </c>
      <c r="H13" s="14">
        <v>5</v>
      </c>
      <c r="I13" s="14" t="s">
        <v>25</v>
      </c>
      <c r="J13" s="14" t="s">
        <v>57</v>
      </c>
      <c r="K13" s="14">
        <v>4.3</v>
      </c>
      <c r="L13" s="14">
        <v>2064</v>
      </c>
      <c r="M13" s="14">
        <v>2064</v>
      </c>
      <c r="N13" s="13"/>
      <c r="O13" s="13"/>
    </row>
    <row r="14" ht="28.5" spans="1:15">
      <c r="A14" s="13">
        <f>COUNTA($A$4:A13)</f>
        <v>10</v>
      </c>
      <c r="B14" s="13" t="s">
        <v>19</v>
      </c>
      <c r="C14" s="14" t="s">
        <v>44</v>
      </c>
      <c r="D14" s="14" t="s">
        <v>45</v>
      </c>
      <c r="E14" s="14" t="s">
        <v>58</v>
      </c>
      <c r="F14" s="38" t="s">
        <v>59</v>
      </c>
      <c r="G14" s="15" t="s">
        <v>56</v>
      </c>
      <c r="H14" s="14">
        <v>4</v>
      </c>
      <c r="I14" s="14" t="s">
        <v>25</v>
      </c>
      <c r="J14" s="14" t="s">
        <v>45</v>
      </c>
      <c r="K14" s="14">
        <v>1</v>
      </c>
      <c r="L14" s="14">
        <v>480</v>
      </c>
      <c r="M14" s="14">
        <v>480</v>
      </c>
      <c r="N14" s="13"/>
      <c r="O14" s="13"/>
    </row>
    <row r="15" ht="28.5" spans="1:15">
      <c r="A15" s="13">
        <f>COUNTA($A$4:A14)</f>
        <v>11</v>
      </c>
      <c r="B15" s="13" t="s">
        <v>19</v>
      </c>
      <c r="C15" s="14" t="s">
        <v>60</v>
      </c>
      <c r="D15" s="14" t="s">
        <v>61</v>
      </c>
      <c r="E15" s="14" t="s">
        <v>62</v>
      </c>
      <c r="F15" s="38" t="s">
        <v>63</v>
      </c>
      <c r="G15" s="15" t="s">
        <v>64</v>
      </c>
      <c r="H15" s="14">
        <v>6</v>
      </c>
      <c r="I15" s="14" t="s">
        <v>25</v>
      </c>
      <c r="J15" s="14" t="s">
        <v>65</v>
      </c>
      <c r="K15" s="14">
        <v>1.5</v>
      </c>
      <c r="L15" s="14">
        <v>540</v>
      </c>
      <c r="M15" s="14">
        <v>540</v>
      </c>
      <c r="N15" s="13"/>
      <c r="O15" s="13"/>
    </row>
    <row r="16" ht="28.5" spans="1:15">
      <c r="A16" s="13">
        <f>COUNTA($A$4:A15)</f>
        <v>12</v>
      </c>
      <c r="B16" s="13" t="s">
        <v>19</v>
      </c>
      <c r="C16" s="14" t="s">
        <v>66</v>
      </c>
      <c r="D16" s="14" t="s">
        <v>67</v>
      </c>
      <c r="E16" s="16" t="s">
        <v>68</v>
      </c>
      <c r="F16" s="38" t="s">
        <v>69</v>
      </c>
      <c r="G16" s="15" t="s">
        <v>70</v>
      </c>
      <c r="H16" s="14">
        <v>4</v>
      </c>
      <c r="I16" s="14" t="s">
        <v>39</v>
      </c>
      <c r="J16" s="14" t="s">
        <v>67</v>
      </c>
      <c r="K16" s="14">
        <v>20</v>
      </c>
      <c r="L16" s="14">
        <v>240</v>
      </c>
      <c r="M16" s="14">
        <v>240</v>
      </c>
      <c r="N16" s="13"/>
      <c r="O16" s="13"/>
    </row>
    <row r="17" ht="28.5" spans="1:15">
      <c r="A17" s="13">
        <f>COUNTA($A$4:A16)</f>
        <v>13</v>
      </c>
      <c r="B17" s="13" t="s">
        <v>19</v>
      </c>
      <c r="C17" s="14" t="s">
        <v>66</v>
      </c>
      <c r="D17" s="14" t="s">
        <v>67</v>
      </c>
      <c r="E17" s="14" t="s">
        <v>71</v>
      </c>
      <c r="F17" s="38" t="s">
        <v>72</v>
      </c>
      <c r="G17" s="15" t="s">
        <v>34</v>
      </c>
      <c r="H17" s="14">
        <v>2</v>
      </c>
      <c r="I17" s="14" t="s">
        <v>25</v>
      </c>
      <c r="J17" s="14" t="s">
        <v>73</v>
      </c>
      <c r="K17" s="14">
        <v>1</v>
      </c>
      <c r="L17" s="14">
        <v>480</v>
      </c>
      <c r="M17" s="14">
        <v>480</v>
      </c>
      <c r="N17" s="13"/>
      <c r="O17" s="13"/>
    </row>
    <row r="18" ht="28.5" spans="1:15">
      <c r="A18" s="13">
        <f>COUNTA($A$4:A17)</f>
        <v>14</v>
      </c>
      <c r="B18" s="13" t="s">
        <v>19</v>
      </c>
      <c r="C18" s="14" t="s">
        <v>74</v>
      </c>
      <c r="D18" s="14" t="s">
        <v>75</v>
      </c>
      <c r="E18" s="14" t="s">
        <v>76</v>
      </c>
      <c r="F18" s="38" t="s">
        <v>77</v>
      </c>
      <c r="G18" s="15" t="s">
        <v>70</v>
      </c>
      <c r="H18" s="14">
        <v>6</v>
      </c>
      <c r="I18" s="14" t="s">
        <v>78</v>
      </c>
      <c r="J18" s="14" t="s">
        <v>75</v>
      </c>
      <c r="K18" s="14">
        <v>1</v>
      </c>
      <c r="L18" s="14">
        <v>560</v>
      </c>
      <c r="M18" s="14">
        <v>560</v>
      </c>
      <c r="N18" s="13"/>
      <c r="O18" s="13"/>
    </row>
    <row r="19" ht="28.5" spans="1:15">
      <c r="A19" s="13">
        <f>COUNTA($A$4:A18)</f>
        <v>15</v>
      </c>
      <c r="B19" s="13" t="s">
        <v>19</v>
      </c>
      <c r="C19" s="14" t="s">
        <v>74</v>
      </c>
      <c r="D19" s="14" t="s">
        <v>79</v>
      </c>
      <c r="E19" s="14" t="s">
        <v>80</v>
      </c>
      <c r="F19" s="38" t="s">
        <v>81</v>
      </c>
      <c r="G19" s="15" t="s">
        <v>34</v>
      </c>
      <c r="H19" s="14">
        <v>3</v>
      </c>
      <c r="I19" s="14" t="s">
        <v>82</v>
      </c>
      <c r="J19" s="14" t="s">
        <v>83</v>
      </c>
      <c r="K19" s="14">
        <v>1</v>
      </c>
      <c r="L19" s="14">
        <v>2000</v>
      </c>
      <c r="M19" s="14">
        <v>2000</v>
      </c>
      <c r="N19" s="13"/>
      <c r="O19" s="13"/>
    </row>
    <row r="20" ht="28.5" spans="1:15">
      <c r="A20" s="13">
        <f>COUNTA($A$4:A19)</f>
        <v>16</v>
      </c>
      <c r="B20" s="13" t="s">
        <v>19</v>
      </c>
      <c r="C20" s="14" t="s">
        <v>84</v>
      </c>
      <c r="D20" s="14" t="s">
        <v>85</v>
      </c>
      <c r="E20" s="14" t="s">
        <v>86</v>
      </c>
      <c r="F20" s="38" t="s">
        <v>87</v>
      </c>
      <c r="G20" s="15" t="s">
        <v>56</v>
      </c>
      <c r="H20" s="14">
        <v>5</v>
      </c>
      <c r="I20" s="14" t="s">
        <v>88</v>
      </c>
      <c r="J20" s="14" t="s">
        <v>89</v>
      </c>
      <c r="K20" s="14">
        <v>2</v>
      </c>
      <c r="L20" s="14">
        <v>1120</v>
      </c>
      <c r="M20" s="14">
        <v>1120</v>
      </c>
      <c r="N20" s="13"/>
      <c r="O20" s="13"/>
    </row>
    <row r="21" ht="28.5" spans="1:15">
      <c r="A21" s="13">
        <f>COUNTA($A$4:A20)</f>
        <v>17</v>
      </c>
      <c r="B21" s="13" t="s">
        <v>19</v>
      </c>
      <c r="C21" s="15" t="s">
        <v>90</v>
      </c>
      <c r="D21" s="15" t="s">
        <v>91</v>
      </c>
      <c r="E21" s="15" t="s">
        <v>92</v>
      </c>
      <c r="F21" s="39" t="s">
        <v>93</v>
      </c>
      <c r="G21" s="15" t="s">
        <v>94</v>
      </c>
      <c r="H21" s="15">
        <v>2</v>
      </c>
      <c r="I21" s="15" t="s">
        <v>95</v>
      </c>
      <c r="J21" s="15" t="s">
        <v>96</v>
      </c>
      <c r="K21" s="15">
        <v>1</v>
      </c>
      <c r="L21" s="15">
        <v>480</v>
      </c>
      <c r="M21" s="15">
        <v>480</v>
      </c>
      <c r="N21" s="13"/>
      <c r="O21" s="13"/>
    </row>
    <row r="22" ht="28.5" spans="1:15">
      <c r="A22" s="13">
        <f>COUNTA($A$4:A21)</f>
        <v>18</v>
      </c>
      <c r="B22" s="13" t="s">
        <v>19</v>
      </c>
      <c r="C22" s="15" t="s">
        <v>90</v>
      </c>
      <c r="D22" s="15" t="s">
        <v>91</v>
      </c>
      <c r="E22" s="15" t="s">
        <v>97</v>
      </c>
      <c r="F22" s="39" t="s">
        <v>98</v>
      </c>
      <c r="G22" s="15" t="s">
        <v>64</v>
      </c>
      <c r="H22" s="15">
        <v>5</v>
      </c>
      <c r="I22" s="15" t="s">
        <v>99</v>
      </c>
      <c r="J22" s="15" t="s">
        <v>91</v>
      </c>
      <c r="K22" s="15">
        <v>1</v>
      </c>
      <c r="L22" s="15">
        <v>360</v>
      </c>
      <c r="M22" s="15">
        <v>720</v>
      </c>
      <c r="N22" s="13"/>
      <c r="O22" s="13"/>
    </row>
    <row r="23" ht="28.5" spans="1:15">
      <c r="A23" s="13"/>
      <c r="B23" s="13"/>
      <c r="C23" s="15"/>
      <c r="D23" s="15"/>
      <c r="E23" s="15"/>
      <c r="F23" s="15"/>
      <c r="G23" s="15"/>
      <c r="H23" s="15"/>
      <c r="I23" s="15" t="s">
        <v>100</v>
      </c>
      <c r="J23" s="15" t="s">
        <v>91</v>
      </c>
      <c r="K23" s="15">
        <v>1</v>
      </c>
      <c r="L23" s="15">
        <v>360</v>
      </c>
      <c r="M23" s="15"/>
      <c r="N23" s="13"/>
      <c r="O23" s="13"/>
    </row>
    <row r="24" ht="28.5" spans="1:15">
      <c r="A24" s="13">
        <f>COUNTA($A$4:A23)</f>
        <v>19</v>
      </c>
      <c r="B24" s="13" t="s">
        <v>19</v>
      </c>
      <c r="C24" s="15" t="s">
        <v>101</v>
      </c>
      <c r="D24" s="15" t="s">
        <v>102</v>
      </c>
      <c r="E24" s="15" t="s">
        <v>103</v>
      </c>
      <c r="F24" s="39" t="s">
        <v>104</v>
      </c>
      <c r="G24" s="15" t="s">
        <v>24</v>
      </c>
      <c r="H24" s="15">
        <v>5</v>
      </c>
      <c r="I24" s="15" t="s">
        <v>25</v>
      </c>
      <c r="J24" s="15" t="s">
        <v>105</v>
      </c>
      <c r="K24" s="15">
        <v>1</v>
      </c>
      <c r="L24" s="15">
        <v>360</v>
      </c>
      <c r="M24" s="15">
        <v>360</v>
      </c>
      <c r="N24" s="13"/>
      <c r="O24" s="13"/>
    </row>
    <row r="25" ht="28.5" spans="1:15">
      <c r="A25" s="13">
        <f>COUNTA($A$4:A24)</f>
        <v>20</v>
      </c>
      <c r="B25" s="13" t="s">
        <v>19</v>
      </c>
      <c r="C25" s="14" t="s">
        <v>106</v>
      </c>
      <c r="D25" s="14" t="s">
        <v>107</v>
      </c>
      <c r="E25" s="14" t="s">
        <v>108</v>
      </c>
      <c r="F25" s="17" t="s">
        <v>109</v>
      </c>
      <c r="G25" s="18" t="s">
        <v>34</v>
      </c>
      <c r="H25" s="17" t="s">
        <v>110</v>
      </c>
      <c r="I25" s="14" t="s">
        <v>25</v>
      </c>
      <c r="J25" s="17" t="s">
        <v>106</v>
      </c>
      <c r="K25" s="14">
        <v>3</v>
      </c>
      <c r="L25" s="14">
        <v>1440</v>
      </c>
      <c r="M25" s="14">
        <v>1440</v>
      </c>
      <c r="N25" s="13"/>
      <c r="O25" s="13"/>
    </row>
    <row r="26" ht="28.5" spans="1:15">
      <c r="A26" s="13">
        <f>COUNTA($A$4:A25)</f>
        <v>21</v>
      </c>
      <c r="B26" s="13" t="s">
        <v>19</v>
      </c>
      <c r="C26" s="14" t="s">
        <v>106</v>
      </c>
      <c r="D26" s="14" t="s">
        <v>111</v>
      </c>
      <c r="E26" s="14" t="s">
        <v>112</v>
      </c>
      <c r="F26" s="17" t="s">
        <v>113</v>
      </c>
      <c r="G26" s="18" t="s">
        <v>70</v>
      </c>
      <c r="H26" s="17" t="s">
        <v>114</v>
      </c>
      <c r="I26" s="14" t="s">
        <v>25</v>
      </c>
      <c r="J26" s="17" t="s">
        <v>106</v>
      </c>
      <c r="K26" s="14">
        <v>2</v>
      </c>
      <c r="L26" s="14">
        <v>960</v>
      </c>
      <c r="M26" s="14">
        <v>960</v>
      </c>
      <c r="N26" s="13"/>
      <c r="O26" s="13"/>
    </row>
    <row r="27" ht="28.5" spans="1:15">
      <c r="A27" s="13">
        <f>COUNTA($A$4:A26)</f>
        <v>22</v>
      </c>
      <c r="B27" s="13" t="s">
        <v>19</v>
      </c>
      <c r="C27" s="14" t="s">
        <v>106</v>
      </c>
      <c r="D27" s="14" t="s">
        <v>111</v>
      </c>
      <c r="E27" s="14" t="s">
        <v>115</v>
      </c>
      <c r="F27" s="17" t="s">
        <v>116</v>
      </c>
      <c r="G27" s="18" t="s">
        <v>64</v>
      </c>
      <c r="H27" s="17" t="s">
        <v>117</v>
      </c>
      <c r="I27" s="14" t="s">
        <v>25</v>
      </c>
      <c r="J27" s="17" t="s">
        <v>106</v>
      </c>
      <c r="K27" s="14">
        <v>5</v>
      </c>
      <c r="L27" s="14">
        <v>1800</v>
      </c>
      <c r="M27" s="15">
        <v>1800</v>
      </c>
      <c r="N27" s="13"/>
      <c r="O27" s="13"/>
    </row>
    <row r="28" ht="28.5" spans="1:15">
      <c r="A28" s="13">
        <f>COUNTA($A$4:A27)</f>
        <v>23</v>
      </c>
      <c r="B28" s="13" t="s">
        <v>118</v>
      </c>
      <c r="C28" s="19" t="s">
        <v>119</v>
      </c>
      <c r="D28" s="19" t="s">
        <v>120</v>
      </c>
      <c r="E28" s="19" t="s">
        <v>121</v>
      </c>
      <c r="F28" s="20" t="s">
        <v>122</v>
      </c>
      <c r="G28" s="21" t="s">
        <v>123</v>
      </c>
      <c r="H28" s="19" t="s">
        <v>110</v>
      </c>
      <c r="I28" s="19" t="s">
        <v>124</v>
      </c>
      <c r="J28" s="19" t="s">
        <v>120</v>
      </c>
      <c r="K28" s="19" t="s">
        <v>125</v>
      </c>
      <c r="L28" s="35">
        <v>4800</v>
      </c>
      <c r="M28" s="35">
        <v>4800</v>
      </c>
      <c r="N28" s="24"/>
      <c r="O28" s="24"/>
    </row>
    <row r="29" ht="28.5" spans="1:15">
      <c r="A29" s="13">
        <f>COUNTA($A$4:A28)</f>
        <v>24</v>
      </c>
      <c r="B29" s="13" t="s">
        <v>118</v>
      </c>
      <c r="C29" s="22" t="s">
        <v>126</v>
      </c>
      <c r="D29" s="16" t="s">
        <v>127</v>
      </c>
      <c r="E29" s="16" t="s">
        <v>128</v>
      </c>
      <c r="F29" s="40" t="s">
        <v>129</v>
      </c>
      <c r="G29" s="23" t="s">
        <v>70</v>
      </c>
      <c r="H29" s="16">
        <v>1</v>
      </c>
      <c r="I29" s="16" t="s">
        <v>130</v>
      </c>
      <c r="J29" s="16" t="s">
        <v>127</v>
      </c>
      <c r="K29" s="16">
        <v>1.8</v>
      </c>
      <c r="L29" s="16">
        <v>720</v>
      </c>
      <c r="M29" s="16">
        <v>2064</v>
      </c>
      <c r="N29" s="24"/>
      <c r="O29" s="24"/>
    </row>
    <row r="30" ht="28.5" spans="1:15">
      <c r="A30" s="13"/>
      <c r="B30" s="24"/>
      <c r="C30" s="22"/>
      <c r="D30" s="16"/>
      <c r="E30" s="16"/>
      <c r="F30" s="16"/>
      <c r="G30" s="23"/>
      <c r="H30" s="16"/>
      <c r="I30" s="16" t="s">
        <v>131</v>
      </c>
      <c r="J30" s="16"/>
      <c r="K30" s="16">
        <v>2.8</v>
      </c>
      <c r="L30" s="16">
        <v>1344</v>
      </c>
      <c r="M30" s="16"/>
      <c r="N30" s="24"/>
      <c r="O30" s="24"/>
    </row>
    <row r="31" ht="28.5" spans="1:15">
      <c r="A31" s="13">
        <f>COUNTA($A$4:A30)</f>
        <v>25</v>
      </c>
      <c r="B31" s="13" t="s">
        <v>118</v>
      </c>
      <c r="C31" s="25" t="s">
        <v>132</v>
      </c>
      <c r="D31" s="25" t="s">
        <v>133</v>
      </c>
      <c r="E31" s="25" t="s">
        <v>134</v>
      </c>
      <c r="F31" s="25" t="s">
        <v>135</v>
      </c>
      <c r="G31" s="25" t="s">
        <v>34</v>
      </c>
      <c r="H31" s="25">
        <v>4</v>
      </c>
      <c r="I31" s="25" t="s">
        <v>25</v>
      </c>
      <c r="J31" s="25" t="s">
        <v>133</v>
      </c>
      <c r="K31" s="25">
        <v>3</v>
      </c>
      <c r="L31" s="25">
        <v>1440</v>
      </c>
      <c r="M31" s="25">
        <v>1440</v>
      </c>
      <c r="N31" s="24"/>
      <c r="O31" s="24"/>
    </row>
    <row r="32" ht="28.5" spans="1:15">
      <c r="A32" s="13">
        <f>COUNTA($A$4:A31)</f>
        <v>26</v>
      </c>
      <c r="B32" s="13" t="s">
        <v>118</v>
      </c>
      <c r="C32" s="25" t="s">
        <v>132</v>
      </c>
      <c r="D32" s="14" t="s">
        <v>136</v>
      </c>
      <c r="E32" s="25" t="s">
        <v>137</v>
      </c>
      <c r="F32" s="25" t="s">
        <v>138</v>
      </c>
      <c r="G32" s="25" t="s">
        <v>94</v>
      </c>
      <c r="H32" s="25">
        <v>3</v>
      </c>
      <c r="I32" s="25" t="s">
        <v>39</v>
      </c>
      <c r="J32" s="25" t="s">
        <v>136</v>
      </c>
      <c r="K32" s="25">
        <v>28</v>
      </c>
      <c r="L32" s="25">
        <v>336</v>
      </c>
      <c r="M32" s="25">
        <v>336</v>
      </c>
      <c r="N32" s="24"/>
      <c r="O32" s="24"/>
    </row>
    <row r="33" ht="28.5" spans="1:15">
      <c r="A33" s="13">
        <f>COUNTA($A$4:A32)</f>
        <v>27</v>
      </c>
      <c r="B33" s="13" t="s">
        <v>118</v>
      </c>
      <c r="C33" s="15" t="s">
        <v>139</v>
      </c>
      <c r="D33" s="15" t="s">
        <v>140</v>
      </c>
      <c r="E33" s="15" t="s">
        <v>141</v>
      </c>
      <c r="F33" s="38" t="s">
        <v>142</v>
      </c>
      <c r="G33" s="15" t="s">
        <v>56</v>
      </c>
      <c r="H33" s="14">
        <v>2</v>
      </c>
      <c r="I33" s="14" t="s">
        <v>39</v>
      </c>
      <c r="J33" s="14" t="s">
        <v>140</v>
      </c>
      <c r="K33" s="14">
        <v>100</v>
      </c>
      <c r="L33" s="14">
        <v>1200</v>
      </c>
      <c r="M33" s="14">
        <v>1200</v>
      </c>
      <c r="N33" s="24"/>
      <c r="O33" s="24"/>
    </row>
    <row r="34" ht="28.5" spans="1:15">
      <c r="A34" s="13">
        <f>COUNTA($A$4:A33)</f>
        <v>28</v>
      </c>
      <c r="B34" s="13" t="s">
        <v>118</v>
      </c>
      <c r="C34" s="14" t="s">
        <v>143</v>
      </c>
      <c r="D34" s="14" t="s">
        <v>144</v>
      </c>
      <c r="E34" s="14" t="s">
        <v>145</v>
      </c>
      <c r="F34" s="17" t="s">
        <v>146</v>
      </c>
      <c r="G34" s="15" t="s">
        <v>34</v>
      </c>
      <c r="H34" s="14">
        <v>4</v>
      </c>
      <c r="I34" s="14" t="s">
        <v>25</v>
      </c>
      <c r="J34" s="14" t="s">
        <v>147</v>
      </c>
      <c r="K34" s="14">
        <v>1</v>
      </c>
      <c r="L34" s="16">
        <f>600*1*0.8</f>
        <v>480</v>
      </c>
      <c r="M34" s="16">
        <f>600*1*0.8</f>
        <v>480</v>
      </c>
      <c r="N34" s="24"/>
      <c r="O34" s="24"/>
    </row>
    <row r="35" ht="28.5" spans="1:15">
      <c r="A35" s="13">
        <f>COUNTA($A$4:A34)</f>
        <v>29</v>
      </c>
      <c r="B35" s="13" t="s">
        <v>118</v>
      </c>
      <c r="C35" s="14" t="s">
        <v>143</v>
      </c>
      <c r="D35" s="14" t="s">
        <v>144</v>
      </c>
      <c r="E35" s="14" t="s">
        <v>148</v>
      </c>
      <c r="F35" s="17" t="s">
        <v>149</v>
      </c>
      <c r="G35" s="15" t="s">
        <v>70</v>
      </c>
      <c r="H35" s="14">
        <v>5</v>
      </c>
      <c r="I35" s="14" t="s">
        <v>25</v>
      </c>
      <c r="J35" s="14" t="s">
        <v>147</v>
      </c>
      <c r="K35" s="14">
        <v>1</v>
      </c>
      <c r="L35" s="14">
        <f>1*600*0.8</f>
        <v>480</v>
      </c>
      <c r="M35" s="14">
        <f>1*600*0.8</f>
        <v>480</v>
      </c>
      <c r="N35" s="24"/>
      <c r="O35" s="24"/>
    </row>
    <row r="36" ht="28.5" spans="1:15">
      <c r="A36" s="13">
        <f>COUNTA($A$4:A35)</f>
        <v>30</v>
      </c>
      <c r="B36" s="13" t="s">
        <v>118</v>
      </c>
      <c r="C36" s="26" t="s">
        <v>150</v>
      </c>
      <c r="D36" s="27" t="s">
        <v>151</v>
      </c>
      <c r="E36" s="27" t="s">
        <v>152</v>
      </c>
      <c r="F36" s="27" t="s">
        <v>153</v>
      </c>
      <c r="G36" s="28" t="s">
        <v>70</v>
      </c>
      <c r="H36" s="27">
        <v>4</v>
      </c>
      <c r="I36" s="27" t="s">
        <v>154</v>
      </c>
      <c r="J36" s="27" t="s">
        <v>155</v>
      </c>
      <c r="K36" s="27" t="s">
        <v>156</v>
      </c>
      <c r="L36" s="27">
        <v>720</v>
      </c>
      <c r="M36" s="27">
        <v>720</v>
      </c>
      <c r="N36" s="24"/>
      <c r="O36" s="24"/>
    </row>
    <row r="37" ht="28.5" spans="1:15">
      <c r="A37" s="13">
        <f>COUNTA($A$4:A36)</f>
        <v>31</v>
      </c>
      <c r="B37" s="13" t="s">
        <v>118</v>
      </c>
      <c r="C37" s="26" t="s">
        <v>150</v>
      </c>
      <c r="D37" s="27" t="s">
        <v>157</v>
      </c>
      <c r="E37" s="27" t="s">
        <v>158</v>
      </c>
      <c r="F37" s="27" t="s">
        <v>159</v>
      </c>
      <c r="G37" s="15" t="s">
        <v>24</v>
      </c>
      <c r="H37" s="27" t="s">
        <v>160</v>
      </c>
      <c r="I37" s="27" t="s">
        <v>154</v>
      </c>
      <c r="J37" s="27" t="s">
        <v>161</v>
      </c>
      <c r="K37" s="27" t="s">
        <v>110</v>
      </c>
      <c r="L37" s="36">
        <v>720</v>
      </c>
      <c r="M37" s="36">
        <v>720</v>
      </c>
      <c r="N37" s="24"/>
      <c r="O37" s="24"/>
    </row>
    <row r="38" ht="28.5" spans="1:15">
      <c r="A38" s="13">
        <f>COUNTA($A$4:A37)</f>
        <v>32</v>
      </c>
      <c r="B38" s="13" t="s">
        <v>118</v>
      </c>
      <c r="C38" s="26" t="s">
        <v>150</v>
      </c>
      <c r="D38" s="27" t="s">
        <v>157</v>
      </c>
      <c r="E38" s="27" t="s">
        <v>162</v>
      </c>
      <c r="F38" s="41" t="s">
        <v>163</v>
      </c>
      <c r="G38" s="28" t="s">
        <v>94</v>
      </c>
      <c r="H38" s="27">
        <v>2</v>
      </c>
      <c r="I38" s="27" t="s">
        <v>154</v>
      </c>
      <c r="J38" s="27" t="s">
        <v>161</v>
      </c>
      <c r="K38" s="27" t="s">
        <v>164</v>
      </c>
      <c r="L38" s="36">
        <v>576</v>
      </c>
      <c r="M38" s="36">
        <v>576</v>
      </c>
      <c r="N38" s="24"/>
      <c r="O38" s="24"/>
    </row>
    <row r="39" ht="28.5" spans="1:15">
      <c r="A39" s="13">
        <f>COUNTA($A$4:A38)</f>
        <v>33</v>
      </c>
      <c r="B39" s="13" t="s">
        <v>118</v>
      </c>
      <c r="C39" s="26" t="s">
        <v>150</v>
      </c>
      <c r="D39" s="27" t="s">
        <v>157</v>
      </c>
      <c r="E39" s="27" t="s">
        <v>165</v>
      </c>
      <c r="F39" s="41" t="s">
        <v>166</v>
      </c>
      <c r="G39" s="28" t="s">
        <v>94</v>
      </c>
      <c r="H39" s="27" t="s">
        <v>114</v>
      </c>
      <c r="I39" s="27" t="s">
        <v>154</v>
      </c>
      <c r="J39" s="27" t="s">
        <v>161</v>
      </c>
      <c r="K39" s="27" t="s">
        <v>110</v>
      </c>
      <c r="L39" s="36">
        <v>960</v>
      </c>
      <c r="M39" s="36">
        <v>960</v>
      </c>
      <c r="N39" s="24"/>
      <c r="O39" s="24"/>
    </row>
    <row r="40" ht="28.5" spans="1:15">
      <c r="A40" s="13">
        <f>COUNTA($A$4:A39)</f>
        <v>34</v>
      </c>
      <c r="B40" s="13" t="s">
        <v>118</v>
      </c>
      <c r="C40" s="26" t="s">
        <v>150</v>
      </c>
      <c r="D40" s="27" t="s">
        <v>157</v>
      </c>
      <c r="E40" s="27" t="s">
        <v>167</v>
      </c>
      <c r="F40" s="41" t="s">
        <v>168</v>
      </c>
      <c r="G40" s="28" t="s">
        <v>64</v>
      </c>
      <c r="H40" s="27">
        <v>4</v>
      </c>
      <c r="I40" s="27" t="s">
        <v>82</v>
      </c>
      <c r="J40" s="27" t="s">
        <v>161</v>
      </c>
      <c r="K40" s="27" t="s">
        <v>114</v>
      </c>
      <c r="L40" s="27">
        <v>1500</v>
      </c>
      <c r="M40" s="27">
        <v>1500</v>
      </c>
      <c r="N40" s="24"/>
      <c r="O40" s="24"/>
    </row>
    <row r="41" ht="28.5" spans="1:15">
      <c r="A41" s="13">
        <f>COUNTA($A$4:A40)</f>
        <v>35</v>
      </c>
      <c r="B41" s="13" t="s">
        <v>118</v>
      </c>
      <c r="C41" s="26" t="s">
        <v>150</v>
      </c>
      <c r="D41" s="27" t="s">
        <v>169</v>
      </c>
      <c r="E41" s="27" t="s">
        <v>170</v>
      </c>
      <c r="F41" s="27" t="s">
        <v>171</v>
      </c>
      <c r="G41" s="28" t="s">
        <v>94</v>
      </c>
      <c r="H41" s="27" t="s">
        <v>172</v>
      </c>
      <c r="I41" s="27" t="s">
        <v>154</v>
      </c>
      <c r="J41" s="27" t="s">
        <v>173</v>
      </c>
      <c r="K41" s="27" t="s">
        <v>164</v>
      </c>
      <c r="L41" s="36">
        <v>576</v>
      </c>
      <c r="M41" s="36">
        <v>576</v>
      </c>
      <c r="N41" s="24"/>
      <c r="O41" s="24"/>
    </row>
    <row r="42" ht="28.5" spans="1:15">
      <c r="A42" s="13">
        <f>COUNTA($A$4:A41)</f>
        <v>36</v>
      </c>
      <c r="B42" s="13" t="s">
        <v>118</v>
      </c>
      <c r="C42" s="26" t="s">
        <v>150</v>
      </c>
      <c r="D42" s="27" t="s">
        <v>151</v>
      </c>
      <c r="E42" s="27" t="s">
        <v>174</v>
      </c>
      <c r="F42" s="41" t="s">
        <v>175</v>
      </c>
      <c r="G42" s="28" t="s">
        <v>56</v>
      </c>
      <c r="H42" s="27" t="s">
        <v>125</v>
      </c>
      <c r="I42" s="27" t="s">
        <v>154</v>
      </c>
      <c r="J42" s="27" t="s">
        <v>155</v>
      </c>
      <c r="K42" s="27" t="s">
        <v>110</v>
      </c>
      <c r="L42" s="37">
        <v>960</v>
      </c>
      <c r="M42" s="37">
        <v>960</v>
      </c>
      <c r="N42" s="24"/>
      <c r="O42" s="24"/>
    </row>
    <row r="43" ht="28.5" spans="1:15">
      <c r="A43" s="13">
        <f>COUNTA($A$4:A42)</f>
        <v>37</v>
      </c>
      <c r="B43" s="13" t="s">
        <v>118</v>
      </c>
      <c r="C43" s="26" t="s">
        <v>150</v>
      </c>
      <c r="D43" s="27" t="s">
        <v>151</v>
      </c>
      <c r="E43" s="27" t="s">
        <v>176</v>
      </c>
      <c r="F43" s="41" t="s">
        <v>177</v>
      </c>
      <c r="G43" s="28" t="s">
        <v>64</v>
      </c>
      <c r="H43" s="27" t="s">
        <v>178</v>
      </c>
      <c r="I43" s="27" t="s">
        <v>154</v>
      </c>
      <c r="J43" s="27" t="s">
        <v>155</v>
      </c>
      <c r="K43" s="27" t="s">
        <v>156</v>
      </c>
      <c r="L43" s="37">
        <v>540</v>
      </c>
      <c r="M43" s="37">
        <v>540</v>
      </c>
      <c r="N43" s="24"/>
      <c r="O43" s="24"/>
    </row>
    <row r="44" ht="28.5" spans="1:15">
      <c r="A44" s="13">
        <f>COUNTA($A$4:A43)</f>
        <v>38</v>
      </c>
      <c r="B44" s="13" t="s">
        <v>118</v>
      </c>
      <c r="C44" s="26" t="s">
        <v>150</v>
      </c>
      <c r="D44" s="27" t="s">
        <v>157</v>
      </c>
      <c r="E44" s="27" t="s">
        <v>179</v>
      </c>
      <c r="F44" s="41" t="s">
        <v>180</v>
      </c>
      <c r="G44" s="28" t="s">
        <v>94</v>
      </c>
      <c r="H44" s="27" t="s">
        <v>160</v>
      </c>
      <c r="I44" s="27" t="s">
        <v>154</v>
      </c>
      <c r="J44" s="27" t="s">
        <v>161</v>
      </c>
      <c r="K44" s="27" t="s">
        <v>172</v>
      </c>
      <c r="L44" s="37">
        <v>1920</v>
      </c>
      <c r="M44" s="37">
        <v>1920</v>
      </c>
      <c r="N44" s="24"/>
      <c r="O44" s="24"/>
    </row>
    <row r="45" ht="28.5" spans="1:15">
      <c r="A45" s="13">
        <f>COUNTA($A$4:A44)</f>
        <v>39</v>
      </c>
      <c r="B45" s="13" t="s">
        <v>118</v>
      </c>
      <c r="C45" s="26" t="s">
        <v>150</v>
      </c>
      <c r="D45" s="27" t="s">
        <v>181</v>
      </c>
      <c r="E45" s="27" t="s">
        <v>182</v>
      </c>
      <c r="F45" s="27" t="s">
        <v>183</v>
      </c>
      <c r="G45" s="28" t="s">
        <v>64</v>
      </c>
      <c r="H45" s="27" t="s">
        <v>184</v>
      </c>
      <c r="I45" s="27" t="s">
        <v>185</v>
      </c>
      <c r="J45" s="27" t="s">
        <v>186</v>
      </c>
      <c r="K45" s="27" t="s">
        <v>110</v>
      </c>
      <c r="L45" s="37">
        <v>840</v>
      </c>
      <c r="M45" s="37">
        <v>840</v>
      </c>
      <c r="N45" s="24"/>
      <c r="O45" s="24"/>
    </row>
    <row r="46" ht="28.5" spans="1:15">
      <c r="A46" s="13">
        <f>COUNTA($A$4:A45)</f>
        <v>40</v>
      </c>
      <c r="B46" s="13" t="s">
        <v>118</v>
      </c>
      <c r="C46" s="26" t="s">
        <v>150</v>
      </c>
      <c r="D46" s="27" t="s">
        <v>181</v>
      </c>
      <c r="E46" s="27" t="s">
        <v>187</v>
      </c>
      <c r="F46" s="41" t="s">
        <v>188</v>
      </c>
      <c r="G46" s="28" t="s">
        <v>56</v>
      </c>
      <c r="H46" s="27" t="s">
        <v>110</v>
      </c>
      <c r="I46" s="27" t="s">
        <v>154</v>
      </c>
      <c r="J46" s="27" t="s">
        <v>186</v>
      </c>
      <c r="K46" s="27" t="s">
        <v>164</v>
      </c>
      <c r="L46" s="36">
        <v>576</v>
      </c>
      <c r="M46" s="36">
        <v>576</v>
      </c>
      <c r="N46" s="24"/>
      <c r="O46" s="24"/>
    </row>
    <row r="47" ht="28.5" spans="1:15">
      <c r="A47" s="13">
        <f>COUNTA($A$4:A46)</f>
        <v>41</v>
      </c>
      <c r="B47" s="13" t="s">
        <v>118</v>
      </c>
      <c r="C47" s="26" t="s">
        <v>150</v>
      </c>
      <c r="D47" s="27" t="s">
        <v>169</v>
      </c>
      <c r="E47" s="27" t="s">
        <v>189</v>
      </c>
      <c r="F47" s="27" t="s">
        <v>190</v>
      </c>
      <c r="G47" s="15" t="s">
        <v>24</v>
      </c>
      <c r="H47" s="27" t="s">
        <v>184</v>
      </c>
      <c r="I47" s="27" t="s">
        <v>154</v>
      </c>
      <c r="J47" s="27" t="s">
        <v>173</v>
      </c>
      <c r="K47" s="27" t="s">
        <v>191</v>
      </c>
      <c r="L47" s="36">
        <v>1548</v>
      </c>
      <c r="M47" s="36">
        <v>1548</v>
      </c>
      <c r="N47" s="24"/>
      <c r="O47" s="24"/>
    </row>
    <row r="48" ht="28.5" spans="1:15">
      <c r="A48" s="13">
        <f>COUNTA($A$4:A47)</f>
        <v>42</v>
      </c>
      <c r="B48" s="13" t="s">
        <v>118</v>
      </c>
      <c r="C48" s="26" t="s">
        <v>150</v>
      </c>
      <c r="D48" s="27" t="s">
        <v>169</v>
      </c>
      <c r="E48" s="27" t="s">
        <v>192</v>
      </c>
      <c r="F48" s="41" t="s">
        <v>193</v>
      </c>
      <c r="G48" s="28" t="s">
        <v>34</v>
      </c>
      <c r="H48" s="27" t="s">
        <v>125</v>
      </c>
      <c r="I48" s="27" t="s">
        <v>154</v>
      </c>
      <c r="J48" s="27" t="s">
        <v>173</v>
      </c>
      <c r="K48" s="27" t="s">
        <v>194</v>
      </c>
      <c r="L48" s="26">
        <v>1200</v>
      </c>
      <c r="M48" s="26">
        <v>1200</v>
      </c>
      <c r="N48" s="24"/>
      <c r="O48" s="24"/>
    </row>
  </sheetData>
  <mergeCells count="22">
    <mergeCell ref="A1:C1"/>
    <mergeCell ref="A2:O2"/>
    <mergeCell ref="A3:O3"/>
    <mergeCell ref="A22:A23"/>
    <mergeCell ref="A29:A30"/>
    <mergeCell ref="B22:B23"/>
    <mergeCell ref="B29:B30"/>
    <mergeCell ref="C22:C23"/>
    <mergeCell ref="C29:C30"/>
    <mergeCell ref="D22:D23"/>
    <mergeCell ref="D29:D30"/>
    <mergeCell ref="E22:E23"/>
    <mergeCell ref="E29:E30"/>
    <mergeCell ref="F22:F23"/>
    <mergeCell ref="F29:F30"/>
    <mergeCell ref="G22:G23"/>
    <mergeCell ref="G29:G30"/>
    <mergeCell ref="H22:H23"/>
    <mergeCell ref="H29:H30"/>
    <mergeCell ref="J29:J30"/>
    <mergeCell ref="M22:M23"/>
    <mergeCell ref="M29:M30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2025-02-26T03:08:00Z</dcterms:created>
  <dcterms:modified xsi:type="dcterms:W3CDTF">2025-03-26T09:16:19Z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13697A8ACD0341BABAD683D1AE17081A_12</vt:lpwstr>
  </property>
  <property fmtid="{D5CDD505-2E9C-101B-9397-08002B2CF9AE}" pid="3" name="KSOProductBuildVer">
    <vt:lpwstr>2052-11.1.0.14309</vt:lpwstr>
  </property>
</Properties>
</file>